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tab. č. 7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<sst xmlns="http://schemas.openxmlformats.org/spreadsheetml/2006/main" count="28" uniqueCount="24">
  <si>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Organizace zřízené Královéhradeckým krajem</t>
  </si>
  <si>
    <t>částky v tis. Kč</t>
  </si>
  <si>
    <t xml:space="preserve">  rozpočet před změnou</t>
  </si>
  <si>
    <t>změny +/- z rozpočtu kraje</t>
  </si>
  <si>
    <t xml:space="preserve">  rozpočet po úpravách</t>
  </si>
  <si>
    <t>org.</t>
  </si>
  <si>
    <t>ODPA</t>
  </si>
  <si>
    <t>příspěvkové organizace</t>
  </si>
  <si>
    <t>přísp. na provoz 2014 celkem</t>
  </si>
  <si>
    <t>odvod z IF
2014</t>
  </si>
  <si>
    <t>příspěvek na provoz 2014 po úpravě</t>
  </si>
  <si>
    <t>odvod 
z IF
2014</t>
  </si>
  <si>
    <t>Střední průmyslová škola, Střední odborná škola a Střední odborné učiliště, Hradec Králové, Hradební 1029</t>
  </si>
  <si>
    <t>Jiráskovo gymnázium, Náchod, Řezníčkova 451</t>
  </si>
  <si>
    <t>změny odvodu z IF</t>
  </si>
  <si>
    <t>invest. dotace z kap 14</t>
  </si>
  <si>
    <t>změna přísp. na provoz</t>
  </si>
  <si>
    <t>Rekapitulace úprav souhrnných ukazatelů pro odvětví školství</t>
  </si>
  <si>
    <t>změna příspěvků na provoz PO</t>
  </si>
  <si>
    <t>tis. Kč</t>
  </si>
  <si>
    <t>změna investiční dotace PO z kap. 14</t>
  </si>
  <si>
    <t>změna běžných výdajů na kofi a předfinancování</t>
  </si>
  <si>
    <t>tab. č. 7</t>
  </si>
  <si>
    <t>Úprava ukazatelů PO školství pro rok 2014 - Zastupitelstvo KHK dne 28.4.2014 (částky v tis.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</si>
</sst>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0" xfId="46" applyFont="1">
      <alignment/>
      <protection/>
    </xf>
    <xf numFmtId="0" fontId="0" fillId="0" borderId="0" xfId="0" applyFill="1" applyAlignment="1">
      <alignment horizontal="right"/>
    </xf>
    <xf numFmtId="164" fontId="2" fillId="0" borderId="10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center"/>
    </xf>
    <xf numFmtId="164" fontId="0" fillId="0" borderId="12" xfId="0" applyNumberFormat="1" applyFill="1" applyBorder="1" applyAlignment="1">
      <alignment horizontal="center" vertical="center"/>
    </xf>
    <xf numFmtId="0" fontId="5" fillId="0" borderId="13" xfId="46" applyFont="1" applyFill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6" fillId="0" borderId="15" xfId="46" applyFont="1" applyFill="1" applyBorder="1" applyAlignment="1">
      <alignment horizontal="center" vertical="center" wrapText="1"/>
      <protection/>
    </xf>
    <xf numFmtId="0" fontId="7" fillId="33" borderId="16" xfId="46" applyFont="1" applyFill="1" applyBorder="1" applyAlignment="1">
      <alignment horizontal="center" vertical="center" wrapText="1"/>
      <protection/>
    </xf>
    <xf numFmtId="164" fontId="8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1" fontId="3" fillId="0" borderId="21" xfId="46" applyNumberFormat="1" applyFont="1" applyBorder="1" applyAlignment="1">
      <alignment horizontal="center" vertical="center"/>
      <protection/>
    </xf>
    <xf numFmtId="1" fontId="3" fillId="0" borderId="22" xfId="46" applyNumberFormat="1" applyFont="1" applyFill="1" applyBorder="1" applyAlignment="1">
      <alignment horizontal="center" vertical="center"/>
      <protection/>
    </xf>
    <xf numFmtId="0" fontId="9" fillId="0" borderId="23" xfId="46" applyNumberFormat="1" applyFont="1" applyFill="1" applyBorder="1" applyAlignment="1">
      <alignment horizontal="left" vertical="center" wrapText="1"/>
      <protection/>
    </xf>
    <xf numFmtId="164" fontId="10" fillId="0" borderId="24" xfId="46" applyNumberFormat="1" applyFont="1" applyFill="1" applyBorder="1" applyAlignment="1">
      <alignment horizontal="center" vertical="center"/>
      <protection/>
    </xf>
    <xf numFmtId="165" fontId="47" fillId="0" borderId="25" xfId="0" applyNumberFormat="1" applyFont="1" applyBorder="1" applyAlignment="1">
      <alignment horizontal="center" vertical="center"/>
    </xf>
    <xf numFmtId="164" fontId="47" fillId="0" borderId="26" xfId="0" applyNumberFormat="1" applyFont="1" applyBorder="1" applyAlignment="1">
      <alignment horizontal="center" vertical="center"/>
    </xf>
    <xf numFmtId="165" fontId="47" fillId="0" borderId="27" xfId="0" applyNumberFormat="1" applyFont="1" applyBorder="1" applyAlignment="1">
      <alignment horizontal="center" vertical="center"/>
    </xf>
    <xf numFmtId="164" fontId="48" fillId="0" borderId="25" xfId="0" applyNumberFormat="1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 wrapText="1"/>
      <protection/>
    </xf>
    <xf numFmtId="164" fontId="49" fillId="0" borderId="0" xfId="0" applyNumberFormat="1" applyFont="1" applyAlignment="1">
      <alignment horizontal="center"/>
    </xf>
    <xf numFmtId="164" fontId="4" fillId="34" borderId="10" xfId="0" applyNumberFormat="1" applyFont="1" applyFill="1" applyBorder="1" applyAlignment="1">
      <alignment horizontal="left"/>
    </xf>
    <xf numFmtId="0" fontId="0" fillId="34" borderId="2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10" fillId="0" borderId="31" xfId="46" applyNumberFormat="1" applyFont="1" applyFill="1" applyBorder="1" applyAlignment="1">
      <alignment horizontal="center" vertical="center"/>
      <protection/>
    </xf>
    <xf numFmtId="165" fontId="47" fillId="0" borderId="32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165" fontId="47" fillId="0" borderId="34" xfId="0" applyNumberFormat="1" applyFont="1" applyBorder="1" applyAlignment="1">
      <alignment horizontal="center" vertical="center"/>
    </xf>
    <xf numFmtId="164" fontId="48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64" fontId="10" fillId="0" borderId="23" xfId="46" applyNumberFormat="1" applyFont="1" applyFill="1" applyBorder="1" applyAlignment="1">
      <alignment horizontal="center" vertical="center"/>
      <protection/>
    </xf>
    <xf numFmtId="164" fontId="0" fillId="0" borderId="19" xfId="0" applyNumberFormat="1" applyBorder="1" applyAlignment="1">
      <alignment/>
    </xf>
    <xf numFmtId="164" fontId="47" fillId="0" borderId="35" xfId="0" applyNumberFormat="1" applyFont="1" applyBorder="1" applyAlignment="1">
      <alignment horizontal="center" vertical="center"/>
    </xf>
    <xf numFmtId="164" fontId="47" fillId="0" borderId="36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164" fontId="48" fillId="0" borderId="37" xfId="0" applyNumberFormat="1" applyFont="1" applyBorder="1" applyAlignment="1">
      <alignment horizontal="center" vertical="center"/>
    </xf>
    <xf numFmtId="164" fontId="48" fillId="0" borderId="38" xfId="0" applyNumberFormat="1" applyFont="1" applyBorder="1" applyAlignment="1">
      <alignment horizontal="center" vertical="center"/>
    </xf>
    <xf numFmtId="0" fontId="7" fillId="0" borderId="29" xfId="46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164" fontId="3" fillId="0" borderId="40" xfId="46" applyNumberFormat="1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center" vertical="center" wrapText="1"/>
    </xf>
    <xf numFmtId="0" fontId="3" fillId="0" borderId="0" xfId="46">
      <alignment/>
      <protection/>
    </xf>
    <xf numFmtId="164" fontId="3" fillId="0" borderId="0" xfId="46" applyNumberFormat="1">
      <alignment/>
      <protection/>
    </xf>
    <xf numFmtId="0" fontId="11" fillId="0" borderId="0" xfId="46" applyFont="1">
      <alignment/>
      <protection/>
    </xf>
    <xf numFmtId="1" fontId="3" fillId="0" borderId="31" xfId="46" applyNumberFormat="1" applyFont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9" fillId="0" borderId="38" xfId="46" applyNumberFormat="1" applyFont="1" applyFill="1" applyBorder="1" applyAlignment="1">
      <alignment horizontal="left" vertical="center" wrapText="1"/>
      <protection/>
    </xf>
    <xf numFmtId="164" fontId="3" fillId="0" borderId="33" xfId="46" applyNumberFormat="1" applyFont="1" applyFill="1" applyBorder="1" applyAlignment="1">
      <alignment horizontal="center" vertical="center"/>
      <protection/>
    </xf>
    <xf numFmtId="164" fontId="10" fillId="0" borderId="38" xfId="4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5.57421875" style="0" customWidth="1"/>
    <col min="2" max="2" width="6.57421875" style="0" customWidth="1"/>
    <col min="3" max="3" width="45.57421875" style="0" customWidth="1"/>
    <col min="4" max="4" width="12.57421875" style="0" customWidth="1"/>
    <col min="5" max="5" width="11.00390625" style="0" customWidth="1"/>
    <col min="6" max="6" width="11.28125" style="0" customWidth="1"/>
    <col min="7" max="7" width="11.140625" style="0" customWidth="1"/>
    <col min="8" max="8" width="10.7109375" style="0" customWidth="1"/>
    <col min="9" max="9" width="11.00390625" style="0" customWidth="1"/>
    <col min="10" max="10" width="12.28125" style="0" customWidth="1"/>
    <col min="11" max="11" width="11.140625" style="0" customWidth="1"/>
    <col min="12" max="12" width="11.8515625" style="0" customWidth="1"/>
    <col min="13" max="13" width="3.8515625" style="0" customWidth="1"/>
  </cols>
  <sheetData>
    <row r="1" spans="1:12" ht="15">
      <c r="A1" s="1" t="s">
        <v>23</v>
      </c>
      <c r="L1" s="4" t="s">
        <v>22</v>
      </c>
    </row>
    <row r="2" ht="15">
      <c r="A2" s="3" t="s">
        <v>0</v>
      </c>
    </row>
    <row r="3" spans="1:12" ht="15.75" thickBot="1">
      <c r="A3" s="3"/>
      <c r="L3" s="4" t="s">
        <v>1</v>
      </c>
    </row>
    <row r="4" spans="4:12" ht="15.75" thickBot="1">
      <c r="D4" s="60" t="s">
        <v>2</v>
      </c>
      <c r="E4" s="61"/>
      <c r="F4" s="62"/>
      <c r="G4" s="29" t="s">
        <v>3</v>
      </c>
      <c r="H4" s="30"/>
      <c r="I4" s="31"/>
      <c r="J4" s="5" t="s">
        <v>4</v>
      </c>
      <c r="K4" s="6"/>
      <c r="L4" s="7"/>
    </row>
    <row r="5" spans="1:12" ht="39" thickBot="1">
      <c r="A5" s="8" t="s">
        <v>5</v>
      </c>
      <c r="B5" s="9" t="s">
        <v>6</v>
      </c>
      <c r="C5" s="10" t="s">
        <v>7</v>
      </c>
      <c r="D5" s="11" t="s">
        <v>8</v>
      </c>
      <c r="E5" s="48" t="s">
        <v>15</v>
      </c>
      <c r="F5" s="27" t="s">
        <v>9</v>
      </c>
      <c r="G5" s="32" t="s">
        <v>16</v>
      </c>
      <c r="H5" s="33" t="s">
        <v>15</v>
      </c>
      <c r="I5" s="34" t="s">
        <v>14</v>
      </c>
      <c r="J5" s="12" t="s">
        <v>10</v>
      </c>
      <c r="K5" s="51" t="s">
        <v>15</v>
      </c>
      <c r="L5" s="45" t="s">
        <v>11</v>
      </c>
    </row>
    <row r="6" spans="1:12" ht="7.5" customHeight="1">
      <c r="A6" s="14"/>
      <c r="B6" s="13"/>
      <c r="C6" s="13"/>
      <c r="D6" s="13"/>
      <c r="E6" s="49"/>
      <c r="F6" s="40"/>
      <c r="G6" s="14"/>
      <c r="H6" s="15"/>
      <c r="I6" s="16"/>
      <c r="J6" s="17"/>
      <c r="K6" s="42"/>
      <c r="L6" s="18"/>
    </row>
    <row r="7" spans="1:13" ht="42.75">
      <c r="A7" s="19">
        <v>8</v>
      </c>
      <c r="B7" s="20">
        <v>3123</v>
      </c>
      <c r="C7" s="21" t="s">
        <v>12</v>
      </c>
      <c r="D7" s="22">
        <v>12800.5</v>
      </c>
      <c r="E7" s="50">
        <v>0</v>
      </c>
      <c r="F7" s="41">
        <v>1287.8</v>
      </c>
      <c r="G7" s="23">
        <v>500</v>
      </c>
      <c r="H7" s="24"/>
      <c r="I7" s="25">
        <v>0</v>
      </c>
      <c r="J7" s="26">
        <f aca="true" t="shared" si="0" ref="J7:L8">D7+G7</f>
        <v>13300.5</v>
      </c>
      <c r="K7" s="43">
        <f t="shared" si="0"/>
        <v>0</v>
      </c>
      <c r="L7" s="46">
        <f t="shared" si="0"/>
        <v>1287.8</v>
      </c>
      <c r="M7" s="2"/>
    </row>
    <row r="8" spans="1:13" ht="29.25" thickBot="1">
      <c r="A8" s="55">
        <v>40</v>
      </c>
      <c r="B8" s="56">
        <v>3121</v>
      </c>
      <c r="C8" s="57" t="s">
        <v>13</v>
      </c>
      <c r="D8" s="35">
        <v>3238.4</v>
      </c>
      <c r="E8" s="58">
        <v>0</v>
      </c>
      <c r="F8" s="59">
        <v>396.5</v>
      </c>
      <c r="G8" s="36"/>
      <c r="H8" s="37">
        <v>270</v>
      </c>
      <c r="I8" s="38">
        <v>0</v>
      </c>
      <c r="J8" s="39">
        <f t="shared" si="0"/>
        <v>3238.4</v>
      </c>
      <c r="K8" s="44">
        <f t="shared" si="0"/>
        <v>270</v>
      </c>
      <c r="L8" s="47">
        <f t="shared" si="0"/>
        <v>396.5</v>
      </c>
      <c r="M8" s="2"/>
    </row>
    <row r="9" spans="4:12" ht="23.25" customHeight="1">
      <c r="D9" s="28">
        <f aca="true" t="shared" si="1" ref="D9:L9">SUM(D7:D8)</f>
        <v>16038.9</v>
      </c>
      <c r="E9" s="28">
        <f t="shared" si="1"/>
        <v>0</v>
      </c>
      <c r="F9" s="28">
        <f t="shared" si="1"/>
        <v>1684.3</v>
      </c>
      <c r="G9" s="28">
        <f t="shared" si="1"/>
        <v>500</v>
      </c>
      <c r="H9" s="28">
        <f t="shared" si="1"/>
        <v>270</v>
      </c>
      <c r="I9" s="28">
        <f t="shared" si="1"/>
        <v>0</v>
      </c>
      <c r="J9" s="28">
        <f t="shared" si="1"/>
        <v>16538.9</v>
      </c>
      <c r="K9" s="28">
        <f t="shared" si="1"/>
        <v>270</v>
      </c>
      <c r="L9" s="28">
        <f t="shared" si="1"/>
        <v>1684.3</v>
      </c>
    </row>
    <row r="13" spans="3:6" ht="15">
      <c r="C13" s="3" t="s">
        <v>17</v>
      </c>
      <c r="D13" s="52"/>
      <c r="E13" s="52"/>
      <c r="F13" s="52"/>
    </row>
    <row r="14" spans="3:8" ht="15">
      <c r="C14" s="52" t="s">
        <v>18</v>
      </c>
      <c r="D14" s="52"/>
      <c r="G14" s="53">
        <f>G9</f>
        <v>500</v>
      </c>
      <c r="H14" s="54" t="s">
        <v>19</v>
      </c>
    </row>
    <row r="15" spans="3:8" ht="15">
      <c r="C15" s="52" t="s">
        <v>20</v>
      </c>
      <c r="D15" s="52"/>
      <c r="G15" s="53">
        <f>H9</f>
        <v>270</v>
      </c>
      <c r="H15" s="54" t="s">
        <v>19</v>
      </c>
    </row>
    <row r="16" spans="3:8" ht="15">
      <c r="C16" s="52" t="s">
        <v>21</v>
      </c>
      <c r="D16" s="52"/>
      <c r="G16" s="53">
        <f>-G14-G15</f>
        <v>-770</v>
      </c>
      <c r="H16" s="54" t="s">
        <v>19</v>
      </c>
    </row>
  </sheetData>
  <sheetProtection/>
  <mergeCells count="1">
    <mergeCell ref="D4:F4"/>
  </mergeCells>
  <printOptions/>
  <pageMargins left="0.4" right="0.44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Václav Jarkovský</cp:lastModifiedBy>
  <cp:lastPrinted>2014-04-10T06:10:33Z</cp:lastPrinted>
  <dcterms:created xsi:type="dcterms:W3CDTF">2014-03-28T12:00:12Z</dcterms:created>
  <dcterms:modified xsi:type="dcterms:W3CDTF">2014-04-10T06:13:40Z</dcterms:modified>
  <cp:category/>
  <cp:version/>
  <cp:contentType/>
  <cp:contentStatus/>
</cp:coreProperties>
</file>