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HV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<sst xmlns="http://schemas.openxmlformats.org/spreadsheetml/2006/main" count="57" uniqueCount="56">
  <si>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Odvětví</t>
  </si>
  <si>
    <t>FRR</t>
  </si>
  <si>
    <t>výdaje kap.</t>
  </si>
  <si>
    <t xml:space="preserve">běžné </t>
  </si>
  <si>
    <t>kapitálové</t>
  </si>
  <si>
    <t>kapitál.</t>
  </si>
  <si>
    <t>Celkem odvětví</t>
  </si>
  <si>
    <t>životní prostředí a zemědělstí</t>
  </si>
  <si>
    <t>evropská integrace</t>
  </si>
  <si>
    <t>doprava</t>
  </si>
  <si>
    <t>zdravotnictví</t>
  </si>
  <si>
    <t>školství</t>
  </si>
  <si>
    <t>zastupitelstvo kraje</t>
  </si>
  <si>
    <t>ostatní příspěvky a dary</t>
  </si>
  <si>
    <t>ÚHRN</t>
  </si>
  <si>
    <t>Kap.</t>
  </si>
  <si>
    <t>50/15</t>
  </si>
  <si>
    <t>50/14</t>
  </si>
  <si>
    <t>v tis. Kč</t>
  </si>
  <si>
    <t xml:space="preserve">investiční dotace obcím - výstavba vodohospodář.infrastruktury </t>
  </si>
  <si>
    <t>volnočasové aktivity</t>
  </si>
  <si>
    <t>sociální věci</t>
  </si>
  <si>
    <t xml:space="preserve">  v tom pro odvětví: volnočasové aktivity</t>
  </si>
  <si>
    <t>Příloha č. 4</t>
  </si>
  <si>
    <t>FRR (Příloha č. 5)</t>
  </si>
  <si>
    <t>kultura</t>
  </si>
  <si>
    <t>cestovní ruch</t>
  </si>
  <si>
    <t>regionální rozvoj</t>
  </si>
  <si>
    <t>rezerva a ost.výdaje netýkající se odvětví</t>
  </si>
  <si>
    <t>dar Krajskému ředitelství Policie</t>
  </si>
  <si>
    <t>platba členského příspěvku CETC</t>
  </si>
  <si>
    <t>FRR (rozpis - důvodová zpráva)</t>
  </si>
  <si>
    <t>TJ Montas, o.s., finanční dar na provoz TJ</t>
  </si>
  <si>
    <t>přísp.PO-výdaje v souvislosti s připr. postoupením pohledávky OA, SOŠ a JŠ s právem st.jaz.zk., HK-pohl.je pro školu nedobytná</t>
  </si>
  <si>
    <t>kofi a předfi - nezpůs.výdaje</t>
  </si>
  <si>
    <t>program obnovy venkova (POV)</t>
  </si>
  <si>
    <t>úhrada ručitelského závazku - Sdruž.hasičů Čech, Moravy a Slezska, Krajské sdružení hasičů KHK</t>
  </si>
  <si>
    <t>ost.běž.výda.netýkající se odvětví</t>
  </si>
  <si>
    <t>krajské dotační programy:</t>
  </si>
  <si>
    <t>ÚZ 09</t>
  </si>
  <si>
    <t>ÚZ 16</t>
  </si>
  <si>
    <t>Dvůr Králové n. L .- oprava vodovod.řadu - neinvestiční účelová dotace</t>
  </si>
  <si>
    <t>Rada seniorů ČR, Krajská rada KHK - dar na podporu činnosti seniorů v KHK</t>
  </si>
  <si>
    <t>EPC - 1. etapa</t>
  </si>
  <si>
    <t>prezentace KHK v březnovéím magazínu Kam po Česku</t>
  </si>
  <si>
    <t>výstavní systém Fr.Kupky</t>
  </si>
  <si>
    <t>Ag.pro rozvoj Broumovska - koncert Filharmonie, HK v Adršpachu</t>
  </si>
  <si>
    <t>Římskokatolická farnost-děkanství Náchod - oprava střešní konstrukce kostela sv.Vavřince v Náchodě</t>
  </si>
  <si>
    <t>Biskupské gymnázium, HK -dotace na 1.etapu výměny oken</t>
  </si>
  <si>
    <t>ČSTV - dotace na činnost v II.pol. 2012</t>
  </si>
  <si>
    <t>SSK Dukla HK - příspěvek na činnost sportovního střeleckého klubu</t>
  </si>
  <si>
    <t>ZZS KHK - zajištění prohlídek zemřelých mimo zdr.zař.na svém úz.</t>
  </si>
  <si>
    <t xml:space="preserve">                                   kultura</t>
  </si>
  <si>
    <r>
      <t>P</t>
    </r>
    <r>
      <rPr>
        <b/>
        <sz val="12"/>
        <color indexed="8"/>
        <rFont val="Calibri"/>
        <family val="2"/>
      </rPr>
      <t xml:space="preserve">řehled zapojení volných disponibilních zdrojů z výsledku hospodaření z r. 2011 </t>
    </r>
  </si>
  <si>
    <t>dopravní obslužnost v drážní dopravě - prázdninový vlak-Dětenice</t>
  </si>
  <si>
    <t>Obec Dětenice-oživení trati Dolní Bousov - Kopidlno - víkendové prázdninové vlaky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</si>
</sst>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u val="single"/>
      <sz val="10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1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7" fillId="0" borderId="15" xfId="0" applyFont="1" applyBorder="1" applyAlignment="1">
      <alignment horizontal="center"/>
    </xf>
    <xf numFmtId="0" fontId="46" fillId="0" borderId="15" xfId="0" applyFont="1" applyBorder="1" applyAlignment="1">
      <alignment wrapText="1"/>
    </xf>
    <xf numFmtId="0" fontId="47" fillId="0" borderId="16" xfId="0" applyFont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6" fillId="0" borderId="11" xfId="0" applyFont="1" applyFill="1" applyBorder="1" applyAlignment="1">
      <alignment wrapText="1"/>
    </xf>
    <xf numFmtId="14" fontId="0" fillId="0" borderId="0" xfId="0" applyNumberFormat="1" applyAlignment="1">
      <alignment horizontal="left"/>
    </xf>
    <xf numFmtId="3" fontId="49" fillId="0" borderId="0" xfId="0" applyNumberFormat="1" applyFont="1" applyFill="1" applyAlignment="1">
      <alignment/>
    </xf>
    <xf numFmtId="3" fontId="50" fillId="0" borderId="0" xfId="0" applyNumberFormat="1" applyFont="1" applyFill="1" applyAlignment="1">
      <alignment/>
    </xf>
    <xf numFmtId="168" fontId="46" fillId="0" borderId="22" xfId="0" applyNumberFormat="1" applyFont="1" applyBorder="1" applyAlignment="1">
      <alignment/>
    </xf>
    <xf numFmtId="168" fontId="47" fillId="0" borderId="15" xfId="0" applyNumberFormat="1" applyFont="1" applyBorder="1" applyAlignment="1">
      <alignment/>
    </xf>
    <xf numFmtId="168" fontId="46" fillId="0" borderId="23" xfId="0" applyNumberFormat="1" applyFont="1" applyBorder="1" applyAlignment="1">
      <alignment/>
    </xf>
    <xf numFmtId="168" fontId="46" fillId="0" borderId="24" xfId="0" applyNumberFormat="1" applyFont="1" applyBorder="1" applyAlignment="1">
      <alignment/>
    </xf>
    <xf numFmtId="168" fontId="46" fillId="0" borderId="25" xfId="0" applyNumberFormat="1" applyFont="1" applyBorder="1" applyAlignment="1">
      <alignment/>
    </xf>
    <xf numFmtId="168" fontId="46" fillId="0" borderId="26" xfId="0" applyNumberFormat="1" applyFont="1" applyBorder="1" applyAlignment="1">
      <alignment/>
    </xf>
    <xf numFmtId="168" fontId="46" fillId="0" borderId="15" xfId="0" applyNumberFormat="1" applyFont="1" applyBorder="1" applyAlignment="1">
      <alignment/>
    </xf>
    <xf numFmtId="168" fontId="46" fillId="0" borderId="27" xfId="0" applyNumberFormat="1" applyFont="1" applyBorder="1" applyAlignment="1">
      <alignment/>
    </xf>
    <xf numFmtId="168" fontId="46" fillId="0" borderId="28" xfId="0" applyNumberFormat="1" applyFont="1" applyBorder="1" applyAlignment="1">
      <alignment/>
    </xf>
    <xf numFmtId="168" fontId="46" fillId="0" borderId="29" xfId="0" applyNumberFormat="1" applyFont="1" applyBorder="1" applyAlignment="1">
      <alignment/>
    </xf>
    <xf numFmtId="168" fontId="46" fillId="0" borderId="30" xfId="0" applyNumberFormat="1" applyFont="1" applyBorder="1" applyAlignment="1">
      <alignment/>
    </xf>
    <xf numFmtId="168" fontId="47" fillId="0" borderId="16" xfId="0" applyNumberFormat="1" applyFont="1" applyBorder="1" applyAlignment="1">
      <alignment/>
    </xf>
    <xf numFmtId="168" fontId="46" fillId="0" borderId="31" xfId="0" applyNumberFormat="1" applyFont="1" applyBorder="1" applyAlignment="1">
      <alignment/>
    </xf>
    <xf numFmtId="168" fontId="46" fillId="0" borderId="32" xfId="0" applyNumberFormat="1" applyFont="1" applyBorder="1" applyAlignment="1">
      <alignment/>
    </xf>
    <xf numFmtId="168" fontId="46" fillId="0" borderId="33" xfId="0" applyNumberFormat="1" applyFont="1" applyBorder="1" applyAlignment="1">
      <alignment/>
    </xf>
    <xf numFmtId="168" fontId="46" fillId="0" borderId="17" xfId="0" applyNumberFormat="1" applyFont="1" applyBorder="1" applyAlignment="1">
      <alignment/>
    </xf>
    <xf numFmtId="168" fontId="47" fillId="0" borderId="34" xfId="0" applyNumberFormat="1" applyFont="1" applyBorder="1" applyAlignment="1">
      <alignment/>
    </xf>
    <xf numFmtId="168" fontId="47" fillId="0" borderId="35" xfId="0" applyNumberFormat="1" applyFont="1" applyBorder="1" applyAlignment="1">
      <alignment/>
    </xf>
    <xf numFmtId="168" fontId="47" fillId="0" borderId="36" xfId="0" applyNumberFormat="1" applyFont="1" applyBorder="1" applyAlignment="1">
      <alignment/>
    </xf>
    <xf numFmtId="168" fontId="47" fillId="0" borderId="37" xfId="0" applyNumberFormat="1" applyFont="1" applyBorder="1" applyAlignment="1">
      <alignment/>
    </xf>
    <xf numFmtId="168" fontId="47" fillId="0" borderId="18" xfId="0" applyNumberFormat="1" applyFont="1" applyBorder="1" applyAlignment="1">
      <alignment/>
    </xf>
    <xf numFmtId="0" fontId="46" fillId="0" borderId="12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47" fillId="0" borderId="15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168" fontId="47" fillId="0" borderId="17" xfId="0" applyNumberFormat="1" applyFont="1" applyBorder="1" applyAlignment="1">
      <alignment/>
    </xf>
    <xf numFmtId="0" fontId="46" fillId="0" borderId="12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0" xfId="0" applyFont="1" applyAlignment="1">
      <alignment/>
    </xf>
    <xf numFmtId="168" fontId="47" fillId="0" borderId="0" xfId="0" applyNumberFormat="1" applyFont="1" applyBorder="1" applyAlignment="1">
      <alignment/>
    </xf>
    <xf numFmtId="14" fontId="46" fillId="0" borderId="0" xfId="0" applyNumberFormat="1" applyFont="1" applyFill="1" applyBorder="1" applyAlignment="1">
      <alignment horizontal="left"/>
    </xf>
    <xf numFmtId="168" fontId="4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9" fillId="0" borderId="0" xfId="0" applyFont="1" applyAlignment="1">
      <alignment/>
    </xf>
    <xf numFmtId="168" fontId="29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2" fillId="0" borderId="15" xfId="0" applyFont="1" applyBorder="1" applyAlignment="1">
      <alignment horizontal="center"/>
    </xf>
    <xf numFmtId="168" fontId="52" fillId="0" borderId="24" xfId="0" applyNumberFormat="1" applyFont="1" applyBorder="1" applyAlignment="1">
      <alignment/>
    </xf>
    <xf numFmtId="168" fontId="52" fillId="0" borderId="25" xfId="0" applyNumberFormat="1" applyFont="1" applyBorder="1" applyAlignment="1">
      <alignment/>
    </xf>
    <xf numFmtId="168" fontId="52" fillId="0" borderId="26" xfId="0" applyNumberFormat="1" applyFont="1" applyBorder="1" applyAlignment="1">
      <alignment/>
    </xf>
    <xf numFmtId="168" fontId="52" fillId="0" borderId="15" xfId="0" applyNumberFormat="1" applyFont="1" applyBorder="1" applyAlignment="1">
      <alignment/>
    </xf>
    <xf numFmtId="0" fontId="53" fillId="0" borderId="0" xfId="0" applyFont="1" applyAlignment="1">
      <alignment/>
    </xf>
    <xf numFmtId="0" fontId="46" fillId="0" borderId="17" xfId="0" applyFont="1" applyFill="1" applyBorder="1" applyAlignment="1">
      <alignment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4" sqref="K24"/>
    </sheetView>
  </sheetViews>
  <sheetFormatPr defaultColWidth="9.140625" defaultRowHeight="15"/>
  <cols>
    <col min="1" max="1" width="35.7109375" style="0" customWidth="1"/>
    <col min="2" max="2" width="5.8515625" style="0" customWidth="1"/>
    <col min="3" max="3" width="9.57421875" style="0" customWidth="1"/>
    <col min="4" max="4" width="9.421875" style="0" customWidth="1"/>
    <col min="5" max="5" width="8.57421875" style="0" customWidth="1"/>
    <col min="6" max="6" width="7.7109375" style="0" customWidth="1"/>
  </cols>
  <sheetData>
    <row r="1" ht="13.5" customHeight="1">
      <c r="G1" s="3" t="s">
        <v>23</v>
      </c>
    </row>
    <row r="2" spans="1:7" ht="21.75" customHeight="1">
      <c r="A2" s="65" t="s">
        <v>53</v>
      </c>
      <c r="B2" s="2"/>
      <c r="C2" s="3"/>
      <c r="D2" s="3"/>
      <c r="E2" s="3"/>
      <c r="F2" s="3"/>
      <c r="G2" s="3"/>
    </row>
    <row r="3" spans="1:7" ht="15" customHeight="1" thickBot="1">
      <c r="A3" s="3"/>
      <c r="B3" s="3"/>
      <c r="C3" s="3"/>
      <c r="D3" s="3"/>
      <c r="E3" s="3"/>
      <c r="F3" s="3"/>
      <c r="G3" s="3" t="s">
        <v>18</v>
      </c>
    </row>
    <row r="4" spans="1:7" ht="12.75" customHeight="1">
      <c r="A4" s="81" t="s">
        <v>0</v>
      </c>
      <c r="B4" s="83" t="s">
        <v>15</v>
      </c>
      <c r="C4" s="85" t="s">
        <v>2</v>
      </c>
      <c r="D4" s="86"/>
      <c r="E4" s="87" t="s">
        <v>1</v>
      </c>
      <c r="F4" s="88"/>
      <c r="G4" s="83" t="s">
        <v>6</v>
      </c>
    </row>
    <row r="5" spans="1:7" ht="12.75" customHeight="1" thickBot="1">
      <c r="A5" s="82"/>
      <c r="B5" s="84"/>
      <c r="C5" s="4" t="s">
        <v>3</v>
      </c>
      <c r="D5" s="27" t="s">
        <v>4</v>
      </c>
      <c r="E5" s="28" t="s">
        <v>3</v>
      </c>
      <c r="F5" s="29" t="s">
        <v>5</v>
      </c>
      <c r="G5" s="84"/>
    </row>
    <row r="6" spans="1:7" ht="12.75" customHeight="1">
      <c r="A6" s="5" t="s">
        <v>7</v>
      </c>
      <c r="B6" s="20">
        <v>2</v>
      </c>
      <c r="C6" s="36"/>
      <c r="D6" s="37"/>
      <c r="E6" s="38"/>
      <c r="F6" s="39"/>
      <c r="G6" s="35">
        <f>D8+C7</f>
        <v>7000</v>
      </c>
    </row>
    <row r="7" spans="1:7" ht="28.5" customHeight="1">
      <c r="A7" s="30" t="s">
        <v>41</v>
      </c>
      <c r="B7" s="20"/>
      <c r="C7" s="36">
        <v>2000</v>
      </c>
      <c r="D7" s="37"/>
      <c r="E7" s="38"/>
      <c r="F7" s="39"/>
      <c r="G7" s="35"/>
    </row>
    <row r="8" spans="1:7" ht="27" customHeight="1">
      <c r="A8" s="6" t="s">
        <v>19</v>
      </c>
      <c r="B8" s="21"/>
      <c r="C8" s="36"/>
      <c r="D8" s="37">
        <v>5000</v>
      </c>
      <c r="E8" s="38"/>
      <c r="F8" s="39"/>
      <c r="G8" s="40"/>
    </row>
    <row r="9" spans="1:7" ht="12.75" customHeight="1">
      <c r="A9" s="8" t="s">
        <v>8</v>
      </c>
      <c r="B9" s="22">
        <v>13</v>
      </c>
      <c r="C9" s="41"/>
      <c r="D9" s="42"/>
      <c r="E9" s="43"/>
      <c r="F9" s="44"/>
      <c r="G9" s="45">
        <f>D10</f>
        <v>1700</v>
      </c>
    </row>
    <row r="10" spans="1:7" ht="12.75" customHeight="1">
      <c r="A10" s="60" t="s">
        <v>34</v>
      </c>
      <c r="B10" s="58"/>
      <c r="C10" s="34"/>
      <c r="D10" s="46">
        <v>1700</v>
      </c>
      <c r="E10" s="47"/>
      <c r="F10" s="48"/>
      <c r="G10" s="59"/>
    </row>
    <row r="11" spans="1:7" ht="14.25" customHeight="1">
      <c r="A11" s="61" t="s">
        <v>38</v>
      </c>
      <c r="B11" s="62">
        <v>13</v>
      </c>
      <c r="C11" s="36"/>
      <c r="D11" s="37"/>
      <c r="E11" s="38"/>
      <c r="F11" s="39"/>
      <c r="G11" s="35">
        <f>C12+C13</f>
        <v>3500</v>
      </c>
    </row>
    <row r="12" spans="1:7" ht="12.75" customHeight="1">
      <c r="A12" s="30" t="s">
        <v>22</v>
      </c>
      <c r="B12" s="63" t="s">
        <v>39</v>
      </c>
      <c r="C12" s="36">
        <v>500</v>
      </c>
      <c r="D12" s="37"/>
      <c r="E12" s="38"/>
      <c r="F12" s="39"/>
      <c r="G12" s="35"/>
    </row>
    <row r="13" spans="1:7" ht="12.75" customHeight="1">
      <c r="A13" s="7" t="s">
        <v>52</v>
      </c>
      <c r="B13" s="64" t="s">
        <v>40</v>
      </c>
      <c r="C13" s="34">
        <v>3000</v>
      </c>
      <c r="D13" s="46"/>
      <c r="E13" s="47"/>
      <c r="F13" s="48"/>
      <c r="G13" s="49"/>
    </row>
    <row r="14" spans="1:7" ht="12.75" customHeight="1" hidden="1">
      <c r="A14" s="9" t="s">
        <v>9</v>
      </c>
      <c r="B14" s="20">
        <v>10</v>
      </c>
      <c r="C14" s="36"/>
      <c r="D14" s="37"/>
      <c r="E14" s="38"/>
      <c r="F14" s="39"/>
      <c r="G14" s="35">
        <f>C15</f>
        <v>0</v>
      </c>
    </row>
    <row r="15" spans="1:7" ht="27.75" customHeight="1" hidden="1">
      <c r="A15" s="80" t="s">
        <v>54</v>
      </c>
      <c r="B15" s="24"/>
      <c r="C15" s="34"/>
      <c r="D15" s="46"/>
      <c r="E15" s="47"/>
      <c r="F15" s="48"/>
      <c r="G15" s="49"/>
    </row>
    <row r="16" spans="1:7" ht="12.75" customHeight="1">
      <c r="A16" s="9" t="s">
        <v>20</v>
      </c>
      <c r="B16" s="20">
        <v>9</v>
      </c>
      <c r="C16" s="36"/>
      <c r="D16" s="37"/>
      <c r="E16" s="38"/>
      <c r="F16" s="39"/>
      <c r="G16" s="35">
        <f>C19+C17+C18</f>
        <v>1400</v>
      </c>
    </row>
    <row r="17" spans="1:7" s="79" customFormat="1" ht="12.75" customHeight="1">
      <c r="A17" s="10" t="s">
        <v>49</v>
      </c>
      <c r="B17" s="74"/>
      <c r="C17" s="36">
        <v>1000</v>
      </c>
      <c r="D17" s="75"/>
      <c r="E17" s="76"/>
      <c r="F17" s="77"/>
      <c r="G17" s="78"/>
    </row>
    <row r="18" spans="1:7" ht="28.5" customHeight="1">
      <c r="A18" s="30" t="s">
        <v>50</v>
      </c>
      <c r="B18" s="20"/>
      <c r="C18" s="36">
        <v>200</v>
      </c>
      <c r="D18" s="37"/>
      <c r="E18" s="38"/>
      <c r="F18" s="39"/>
      <c r="G18" s="35"/>
    </row>
    <row r="19" spans="1:7" ht="12.75" customHeight="1">
      <c r="A19" s="60" t="s">
        <v>32</v>
      </c>
      <c r="B19" s="58"/>
      <c r="C19" s="34">
        <v>200</v>
      </c>
      <c r="D19" s="46"/>
      <c r="E19" s="47"/>
      <c r="F19" s="48"/>
      <c r="G19" s="59"/>
    </row>
    <row r="20" spans="1:7" ht="12.75" customHeight="1">
      <c r="A20" s="9" t="s">
        <v>10</v>
      </c>
      <c r="B20" s="20"/>
      <c r="C20" s="36"/>
      <c r="D20" s="37"/>
      <c r="E20" s="38"/>
      <c r="F20" s="39"/>
      <c r="G20" s="35">
        <f>F22+E22+C21</f>
        <v>10860</v>
      </c>
    </row>
    <row r="21" spans="1:7" ht="26.25" customHeight="1">
      <c r="A21" s="30" t="s">
        <v>51</v>
      </c>
      <c r="B21" s="20">
        <v>15</v>
      </c>
      <c r="C21" s="36">
        <v>860</v>
      </c>
      <c r="D21" s="37"/>
      <c r="E21" s="38"/>
      <c r="F21" s="39"/>
      <c r="G21" s="35"/>
    </row>
    <row r="22" spans="1:7" ht="12.75" customHeight="1">
      <c r="A22" s="11" t="s">
        <v>31</v>
      </c>
      <c r="B22" s="25" t="s">
        <v>16</v>
      </c>
      <c r="C22" s="34"/>
      <c r="D22" s="46"/>
      <c r="E22" s="47">
        <v>1295</v>
      </c>
      <c r="F22" s="48">
        <v>8705</v>
      </c>
      <c r="G22" s="49"/>
    </row>
    <row r="23" spans="1:7" ht="12.75" customHeight="1">
      <c r="A23" s="9" t="s">
        <v>11</v>
      </c>
      <c r="B23" s="22"/>
      <c r="C23" s="36"/>
      <c r="D23" s="37"/>
      <c r="E23" s="38"/>
      <c r="F23" s="39"/>
      <c r="G23" s="35">
        <f>E26+F26+C24+C25</f>
        <v>6500</v>
      </c>
    </row>
    <row r="24" spans="1:7" ht="49.5" customHeight="1">
      <c r="A24" s="30" t="s">
        <v>33</v>
      </c>
      <c r="B24" s="20">
        <v>14</v>
      </c>
      <c r="C24" s="36">
        <v>1060</v>
      </c>
      <c r="D24" s="37"/>
      <c r="E24" s="38"/>
      <c r="F24" s="39"/>
      <c r="G24" s="35"/>
    </row>
    <row r="25" spans="1:7" ht="28.5" customHeight="1">
      <c r="A25" s="30" t="s">
        <v>48</v>
      </c>
      <c r="B25" s="20"/>
      <c r="C25" s="36">
        <v>1500</v>
      </c>
      <c r="D25" s="37"/>
      <c r="E25" s="38"/>
      <c r="F25" s="39"/>
      <c r="G25" s="35"/>
    </row>
    <row r="26" spans="1:7" ht="12.75" customHeight="1">
      <c r="A26" s="11" t="s">
        <v>24</v>
      </c>
      <c r="B26" s="25" t="s">
        <v>17</v>
      </c>
      <c r="C26" s="34"/>
      <c r="D26" s="46"/>
      <c r="E26" s="47">
        <v>2000</v>
      </c>
      <c r="F26" s="48">
        <v>1940</v>
      </c>
      <c r="G26" s="49"/>
    </row>
    <row r="27" spans="1:7" ht="12.75" customHeight="1">
      <c r="A27" s="9" t="s">
        <v>25</v>
      </c>
      <c r="B27" s="22">
        <v>16</v>
      </c>
      <c r="C27" s="36"/>
      <c r="D27" s="37"/>
      <c r="E27" s="38"/>
      <c r="F27" s="39"/>
      <c r="G27" s="35">
        <f>C28+C29+D29</f>
        <v>450</v>
      </c>
    </row>
    <row r="28" spans="1:7" ht="27" customHeight="1">
      <c r="A28" s="30" t="s">
        <v>46</v>
      </c>
      <c r="B28" s="23"/>
      <c r="C28" s="36">
        <v>150</v>
      </c>
      <c r="D28" s="37"/>
      <c r="E28" s="38"/>
      <c r="F28" s="39"/>
      <c r="G28" s="40"/>
    </row>
    <row r="29" spans="1:7" ht="42" customHeight="1">
      <c r="A29" s="55" t="s">
        <v>47</v>
      </c>
      <c r="B29" s="24"/>
      <c r="C29" s="34">
        <v>300</v>
      </c>
      <c r="D29" s="46"/>
      <c r="E29" s="47"/>
      <c r="F29" s="48"/>
      <c r="G29" s="49"/>
    </row>
    <row r="30" spans="1:7" ht="12.75" customHeight="1">
      <c r="A30" s="56" t="s">
        <v>26</v>
      </c>
      <c r="B30" s="57">
        <v>11</v>
      </c>
      <c r="C30" s="36"/>
      <c r="D30" s="37"/>
      <c r="E30" s="38"/>
      <c r="F30" s="39"/>
      <c r="G30" s="35">
        <f>C31+C32</f>
        <v>650</v>
      </c>
    </row>
    <row r="31" spans="1:7" ht="12.75" customHeight="1">
      <c r="A31" s="30" t="s">
        <v>45</v>
      </c>
      <c r="B31" s="57"/>
      <c r="C31" s="36">
        <v>450</v>
      </c>
      <c r="D31" s="37"/>
      <c r="E31" s="38"/>
      <c r="F31" s="39"/>
      <c r="G31" s="35"/>
    </row>
    <row r="32" spans="1:7" ht="28.5" customHeight="1">
      <c r="A32" s="55" t="s">
        <v>55</v>
      </c>
      <c r="B32" s="25"/>
      <c r="C32" s="34">
        <v>200</v>
      </c>
      <c r="D32" s="46"/>
      <c r="E32" s="47"/>
      <c r="F32" s="48"/>
      <c r="G32" s="49"/>
    </row>
    <row r="33" spans="1:7" ht="12.75" customHeight="1">
      <c r="A33" s="56" t="s">
        <v>27</v>
      </c>
      <c r="B33" s="57">
        <v>39</v>
      </c>
      <c r="C33" s="36"/>
      <c r="D33" s="37"/>
      <c r="E33" s="38"/>
      <c r="F33" s="39"/>
      <c r="G33" s="35">
        <f>D34+D35+C36</f>
        <v>5953</v>
      </c>
    </row>
    <row r="34" spans="1:7" ht="12.75" customHeight="1">
      <c r="A34" s="30" t="s">
        <v>35</v>
      </c>
      <c r="B34" s="57"/>
      <c r="C34" s="36"/>
      <c r="D34" s="37">
        <v>5000</v>
      </c>
      <c r="E34" s="38"/>
      <c r="F34" s="39"/>
      <c r="G34" s="35"/>
    </row>
    <row r="35" spans="1:7" ht="12.75" customHeight="1">
      <c r="A35" s="30" t="s">
        <v>43</v>
      </c>
      <c r="B35" s="23"/>
      <c r="C35" s="36"/>
      <c r="D35" s="37">
        <v>938</v>
      </c>
      <c r="E35" s="38"/>
      <c r="F35" s="39"/>
      <c r="G35" s="40"/>
    </row>
    <row r="36" spans="1:7" ht="26.25" customHeight="1">
      <c r="A36" s="55" t="s">
        <v>44</v>
      </c>
      <c r="B36" s="24"/>
      <c r="C36" s="34">
        <v>15</v>
      </c>
      <c r="D36" s="46"/>
      <c r="E36" s="47"/>
      <c r="F36" s="48"/>
      <c r="G36" s="49"/>
    </row>
    <row r="37" spans="1:7" ht="12.75" customHeight="1">
      <c r="A37" s="9" t="s">
        <v>21</v>
      </c>
      <c r="B37" s="20">
        <v>28</v>
      </c>
      <c r="C37" s="36"/>
      <c r="D37" s="37"/>
      <c r="E37" s="38"/>
      <c r="F37" s="39"/>
      <c r="G37" s="35">
        <f>C38</f>
        <v>315</v>
      </c>
    </row>
    <row r="38" spans="1:7" ht="27.75" customHeight="1">
      <c r="A38" s="55" t="s">
        <v>42</v>
      </c>
      <c r="B38" s="58"/>
      <c r="C38" s="34">
        <v>315</v>
      </c>
      <c r="D38" s="46"/>
      <c r="E38" s="47"/>
      <c r="F38" s="48"/>
      <c r="G38" s="59"/>
    </row>
    <row r="39" spans="1:7" ht="12.75" customHeight="1" hidden="1">
      <c r="A39" s="9" t="s">
        <v>12</v>
      </c>
      <c r="B39" s="20">
        <v>18</v>
      </c>
      <c r="C39" s="36"/>
      <c r="D39" s="37"/>
      <c r="E39" s="38"/>
      <c r="F39" s="39"/>
      <c r="G39" s="35">
        <f>SUM(C40:C42)</f>
        <v>0</v>
      </c>
    </row>
    <row r="40" spans="1:7" ht="12.75" customHeight="1" hidden="1">
      <c r="A40" s="10" t="s">
        <v>29</v>
      </c>
      <c r="B40" s="23"/>
      <c r="C40" s="36"/>
      <c r="D40" s="37"/>
      <c r="E40" s="38"/>
      <c r="F40" s="39"/>
      <c r="G40" s="40"/>
    </row>
    <row r="41" spans="1:7" ht="12.75" customHeight="1" hidden="1">
      <c r="A41" s="10" t="s">
        <v>13</v>
      </c>
      <c r="B41" s="23"/>
      <c r="C41" s="36"/>
      <c r="D41" s="37"/>
      <c r="E41" s="38"/>
      <c r="F41" s="39"/>
      <c r="G41" s="40"/>
    </row>
    <row r="42" spans="1:7" ht="12.75" customHeight="1" hidden="1">
      <c r="A42" s="11" t="s">
        <v>30</v>
      </c>
      <c r="B42" s="24"/>
      <c r="C42" s="34"/>
      <c r="D42" s="46"/>
      <c r="E42" s="47"/>
      <c r="F42" s="48"/>
      <c r="G42" s="49"/>
    </row>
    <row r="43" spans="1:7" ht="15.75" customHeight="1">
      <c r="A43" s="9" t="s">
        <v>28</v>
      </c>
      <c r="B43" s="57">
        <v>41</v>
      </c>
      <c r="C43" s="36"/>
      <c r="D43" s="37"/>
      <c r="E43" s="38"/>
      <c r="F43" s="39"/>
      <c r="G43" s="35">
        <f>C45+C44</f>
        <v>62677.8</v>
      </c>
    </row>
    <row r="44" spans="1:7" ht="39" customHeight="1">
      <c r="A44" s="30" t="s">
        <v>36</v>
      </c>
      <c r="B44" s="57"/>
      <c r="C44" s="36">
        <v>62000</v>
      </c>
      <c r="D44" s="37"/>
      <c r="E44" s="38"/>
      <c r="F44" s="39"/>
      <c r="G44" s="35"/>
    </row>
    <row r="45" spans="1:7" ht="12.75" customHeight="1" thickBot="1">
      <c r="A45" s="10" t="s">
        <v>37</v>
      </c>
      <c r="B45" s="23"/>
      <c r="C45" s="36">
        <v>677.8</v>
      </c>
      <c r="D45" s="37"/>
      <c r="E45" s="38"/>
      <c r="F45" s="39"/>
      <c r="G45" s="40"/>
    </row>
    <row r="46" spans="1:8" ht="17.25" customHeight="1" thickBot="1">
      <c r="A46" s="12" t="s">
        <v>14</v>
      </c>
      <c r="B46" s="26"/>
      <c r="C46" s="50">
        <f>SUM(C6:C45)</f>
        <v>74427.8</v>
      </c>
      <c r="D46" s="51">
        <f>SUM(D6:D45)</f>
        <v>12638</v>
      </c>
      <c r="E46" s="52">
        <f>SUM(E6:E45)</f>
        <v>3295</v>
      </c>
      <c r="F46" s="53">
        <f>SUM(F6:F45)</f>
        <v>10645</v>
      </c>
      <c r="G46" s="54">
        <f>SUM(G6:G45)</f>
        <v>101005.8</v>
      </c>
      <c r="H46" s="1"/>
    </row>
    <row r="47" spans="1:7" ht="8.25" customHeight="1">
      <c r="A47" s="13"/>
      <c r="B47" s="13"/>
      <c r="C47" s="14"/>
      <c r="D47" s="14"/>
      <c r="E47" s="14"/>
      <c r="F47" s="14"/>
      <c r="G47" s="14"/>
    </row>
    <row r="48" spans="1:7" ht="12.75" customHeight="1">
      <c r="A48" s="19"/>
      <c r="B48" s="15"/>
      <c r="C48" s="16"/>
      <c r="D48" s="14"/>
      <c r="E48" s="14"/>
      <c r="F48" s="14"/>
      <c r="G48" s="14"/>
    </row>
    <row r="49" spans="1:7" ht="12.75" customHeight="1">
      <c r="A49" s="15"/>
      <c r="B49" s="15"/>
      <c r="C49" s="66"/>
      <c r="D49" s="14"/>
      <c r="E49" s="14"/>
      <c r="F49" s="14"/>
      <c r="G49" s="14"/>
    </row>
    <row r="50" spans="1:7" ht="12.75" customHeight="1">
      <c r="A50" s="15"/>
      <c r="B50" s="15"/>
      <c r="C50" s="66"/>
      <c r="D50" s="14"/>
      <c r="E50" s="14"/>
      <c r="F50" s="14"/>
      <c r="G50" s="14"/>
    </row>
    <row r="51" spans="1:7" ht="12.75" customHeight="1">
      <c r="A51" s="13"/>
      <c r="B51" s="13"/>
      <c r="C51" s="68"/>
      <c r="D51" s="17"/>
      <c r="E51" s="32"/>
      <c r="F51" s="33"/>
      <c r="G51" s="33"/>
    </row>
    <row r="52" spans="1:7" ht="12.75" customHeight="1">
      <c r="A52" s="13"/>
      <c r="B52" s="13"/>
      <c r="C52" s="68"/>
      <c r="D52" s="17"/>
      <c r="E52" s="17"/>
      <c r="F52" s="17"/>
      <c r="G52" s="17"/>
    </row>
    <row r="53" spans="1:7" ht="12.75" customHeight="1">
      <c r="A53" s="31"/>
      <c r="B53" s="3"/>
      <c r="C53" s="68"/>
      <c r="D53" s="17"/>
      <c r="E53" s="17"/>
      <c r="F53" s="17"/>
      <c r="G53" s="17"/>
    </row>
    <row r="54" spans="1:7" ht="12.75" customHeight="1">
      <c r="A54" s="31"/>
      <c r="B54" s="3"/>
      <c r="C54" s="68"/>
      <c r="D54" s="17"/>
      <c r="E54" s="17"/>
      <c r="F54" s="17"/>
      <c r="G54" s="17"/>
    </row>
    <row r="55" spans="1:7" ht="12.75" customHeight="1">
      <c r="A55" s="67"/>
      <c r="B55" s="3"/>
      <c r="C55" s="68"/>
      <c r="D55" s="17"/>
      <c r="E55" s="17"/>
      <c r="F55" s="17"/>
      <c r="G55" s="17"/>
    </row>
    <row r="56" spans="1:7" ht="12.75" customHeight="1">
      <c r="A56" s="13"/>
      <c r="B56" s="13"/>
      <c r="C56" s="68"/>
      <c r="D56" s="18"/>
      <c r="E56" s="17"/>
      <c r="F56" s="17"/>
      <c r="G56" s="17"/>
    </row>
    <row r="57" spans="1:7" ht="12.75" customHeight="1">
      <c r="A57" s="31"/>
      <c r="B57" s="3"/>
      <c r="C57" s="68"/>
      <c r="D57" s="3"/>
      <c r="E57" s="17"/>
      <c r="F57" s="17"/>
      <c r="G57" s="17"/>
    </row>
    <row r="58" spans="1:7" ht="15">
      <c r="A58" s="31"/>
      <c r="B58" s="3"/>
      <c r="C58" s="68"/>
      <c r="D58" s="1"/>
      <c r="E58" s="1"/>
      <c r="F58" s="1"/>
      <c r="G58" s="1"/>
    </row>
    <row r="59" spans="1:7" ht="15">
      <c r="A59" s="31"/>
      <c r="B59" s="3"/>
      <c r="C59" s="68"/>
      <c r="D59" s="1"/>
      <c r="E59" s="1"/>
      <c r="F59" s="1"/>
      <c r="G59" s="1"/>
    </row>
    <row r="60" spans="3:7" ht="15">
      <c r="C60" s="69"/>
      <c r="D60" s="1"/>
      <c r="E60" s="1"/>
      <c r="F60" s="1"/>
      <c r="G60" s="1"/>
    </row>
    <row r="61" spans="3:7" ht="15">
      <c r="C61" s="69"/>
      <c r="D61" s="1"/>
      <c r="E61" s="1"/>
      <c r="F61" s="1"/>
      <c r="G61" s="1"/>
    </row>
    <row r="62" spans="1:7" ht="15">
      <c r="A62" s="70"/>
      <c r="C62" s="71"/>
      <c r="D62" s="1"/>
      <c r="E62" s="1"/>
      <c r="F62" s="1"/>
      <c r="G62" s="1"/>
    </row>
    <row r="63" spans="1:7" ht="15">
      <c r="A63" s="73"/>
      <c r="C63" s="69"/>
      <c r="D63" s="1"/>
      <c r="E63" s="1"/>
      <c r="F63" s="1"/>
      <c r="G63" s="1"/>
    </row>
    <row r="64" spans="3:7" ht="15">
      <c r="C64" s="69"/>
      <c r="D64" s="1"/>
      <c r="E64" s="1"/>
      <c r="F64" s="1"/>
      <c r="G64" s="1"/>
    </row>
    <row r="65" spans="3:7" ht="15">
      <c r="C65" s="69"/>
      <c r="D65" s="1"/>
      <c r="E65" s="1"/>
      <c r="F65" s="1"/>
      <c r="G65" s="1"/>
    </row>
    <row r="66" spans="3:7" ht="15">
      <c r="C66" s="69"/>
      <c r="D66" s="1"/>
      <c r="E66" s="1"/>
      <c r="F66" s="1"/>
      <c r="G66" s="1"/>
    </row>
    <row r="67" spans="1:7" ht="15">
      <c r="A67" s="72"/>
      <c r="C67" s="69"/>
      <c r="D67" s="1"/>
      <c r="E67" s="1"/>
      <c r="F67" s="1"/>
      <c r="G67" s="1"/>
    </row>
    <row r="68" spans="3:7" ht="15">
      <c r="C68" s="69"/>
      <c r="D68" s="1"/>
      <c r="E68" s="1"/>
      <c r="F68" s="1"/>
      <c r="G68" s="1"/>
    </row>
    <row r="69" spans="3:7" ht="15">
      <c r="C69" s="69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  <row r="73" spans="3:7" ht="15">
      <c r="C73" s="1"/>
      <c r="D73" s="1"/>
      <c r="E73" s="1"/>
      <c r="F73" s="1"/>
      <c r="G73" s="1"/>
    </row>
    <row r="74" spans="3:7" ht="15">
      <c r="C74" s="1"/>
      <c r="D74" s="1"/>
      <c r="E74" s="1"/>
      <c r="F74" s="1"/>
      <c r="G74" s="1"/>
    </row>
    <row r="75" spans="3:7" ht="15">
      <c r="C75" s="1"/>
      <c r="D75" s="1"/>
      <c r="E75" s="1"/>
      <c r="F75" s="1"/>
      <c r="G75" s="1"/>
    </row>
    <row r="76" spans="3:7" ht="15">
      <c r="C76" s="1"/>
      <c r="D76" s="1"/>
      <c r="E76" s="1"/>
      <c r="F76" s="1"/>
      <c r="G76" s="1"/>
    </row>
    <row r="77" spans="3:7" ht="15">
      <c r="C77" s="1"/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spans="3:7" ht="15">
      <c r="C108" s="1"/>
      <c r="D108" s="1"/>
      <c r="E108" s="1"/>
      <c r="F108" s="1"/>
      <c r="G108" s="1"/>
    </row>
    <row r="109" spans="3:7" ht="15">
      <c r="C109" s="1"/>
      <c r="D109" s="1"/>
      <c r="E109" s="1"/>
      <c r="F109" s="1"/>
      <c r="G109" s="1"/>
    </row>
    <row r="110" spans="3:7" ht="15">
      <c r="C110" s="1"/>
      <c r="D110" s="1"/>
      <c r="E110" s="1"/>
      <c r="F110" s="1"/>
      <c r="G110" s="1"/>
    </row>
    <row r="111" spans="3:7" ht="15">
      <c r="C111" s="1"/>
      <c r="D111" s="1"/>
      <c r="E111" s="1"/>
      <c r="F111" s="1"/>
      <c r="G111" s="1"/>
    </row>
    <row r="112" spans="3:7" ht="15">
      <c r="C112" s="1"/>
      <c r="D112" s="1"/>
      <c r="E112" s="1"/>
      <c r="F112" s="1"/>
      <c r="G112" s="1"/>
    </row>
    <row r="113" spans="3:7" ht="15">
      <c r="C113" s="1"/>
      <c r="D113" s="1"/>
      <c r="E113" s="1"/>
      <c r="F113" s="1"/>
      <c r="G113" s="1"/>
    </row>
    <row r="114" spans="3:7" ht="15">
      <c r="C114" s="1"/>
      <c r="D114" s="1"/>
      <c r="E114" s="1"/>
      <c r="F114" s="1"/>
      <c r="G114" s="1"/>
    </row>
    <row r="115" spans="3:7" ht="15">
      <c r="C115" s="1"/>
      <c r="D115" s="1"/>
      <c r="E115" s="1"/>
      <c r="F115" s="1"/>
      <c r="G115" s="1"/>
    </row>
    <row r="116" spans="3:7" ht="15">
      <c r="C116" s="1"/>
      <c r="D116" s="1"/>
      <c r="E116" s="1"/>
      <c r="F116" s="1"/>
      <c r="G116" s="1"/>
    </row>
    <row r="117" spans="3:7" ht="15">
      <c r="C117" s="1"/>
      <c r="D117" s="1"/>
      <c r="E117" s="1"/>
      <c r="F117" s="1"/>
      <c r="G117" s="1"/>
    </row>
    <row r="118" spans="3:7" ht="15">
      <c r="C118" s="1"/>
      <c r="D118" s="1"/>
      <c r="E118" s="1"/>
      <c r="F118" s="1"/>
      <c r="G118" s="1"/>
    </row>
    <row r="119" spans="3:7" ht="15">
      <c r="C119" s="1"/>
      <c r="D119" s="1"/>
      <c r="E119" s="1"/>
      <c r="F119" s="1"/>
      <c r="G119" s="1"/>
    </row>
    <row r="120" spans="3:7" ht="15">
      <c r="C120" s="1"/>
      <c r="D120" s="1"/>
      <c r="E120" s="1"/>
      <c r="F120" s="1"/>
      <c r="G120" s="1"/>
    </row>
    <row r="121" spans="3:7" ht="15">
      <c r="C121" s="1"/>
      <c r="D121" s="1"/>
      <c r="E121" s="1"/>
      <c r="F121" s="1"/>
      <c r="G121" s="1"/>
    </row>
    <row r="122" spans="3:7" ht="15">
      <c r="C122" s="1"/>
      <c r="D122" s="1"/>
      <c r="E122" s="1"/>
      <c r="F122" s="1"/>
      <c r="G122" s="1"/>
    </row>
    <row r="123" spans="3:7" ht="15">
      <c r="C123" s="1"/>
      <c r="D123" s="1"/>
      <c r="E123" s="1"/>
      <c r="F123" s="1"/>
      <c r="G123" s="1"/>
    </row>
    <row r="124" spans="3:7" ht="15">
      <c r="C124" s="1"/>
      <c r="D124" s="1"/>
      <c r="E124" s="1"/>
      <c r="F124" s="1"/>
      <c r="G124" s="1"/>
    </row>
    <row r="125" spans="3:7" ht="15">
      <c r="C125" s="1"/>
      <c r="D125" s="1"/>
      <c r="E125" s="1"/>
      <c r="F125" s="1"/>
      <c r="G125" s="1"/>
    </row>
    <row r="126" spans="3:7" ht="15">
      <c r="C126" s="1"/>
      <c r="D126" s="1"/>
      <c r="E126" s="1"/>
      <c r="F126" s="1"/>
      <c r="G126" s="1"/>
    </row>
    <row r="127" spans="3:7" ht="15">
      <c r="C127" s="1"/>
      <c r="D127" s="1"/>
      <c r="E127" s="1"/>
      <c r="F127" s="1"/>
      <c r="G127" s="1"/>
    </row>
    <row r="128" spans="3:7" ht="15">
      <c r="C128" s="1"/>
      <c r="D128" s="1"/>
      <c r="E128" s="1"/>
      <c r="F128" s="1"/>
      <c r="G128" s="1"/>
    </row>
    <row r="129" spans="3:7" ht="15">
      <c r="C129" s="1"/>
      <c r="D129" s="1"/>
      <c r="E129" s="1"/>
      <c r="F129" s="1"/>
      <c r="G129" s="1"/>
    </row>
    <row r="130" spans="3:7" ht="15">
      <c r="C130" s="1"/>
      <c r="D130" s="1"/>
      <c r="E130" s="1"/>
      <c r="F130" s="1"/>
      <c r="G130" s="1"/>
    </row>
    <row r="131" spans="3:7" ht="15">
      <c r="C131" s="1"/>
      <c r="D131" s="1"/>
      <c r="E131" s="1"/>
      <c r="F131" s="1"/>
      <c r="G131" s="1"/>
    </row>
    <row r="132" spans="3:7" ht="15">
      <c r="C132" s="1"/>
      <c r="D132" s="1"/>
      <c r="E132" s="1"/>
      <c r="F132" s="1"/>
      <c r="G132" s="1"/>
    </row>
    <row r="133" spans="3:7" ht="15">
      <c r="C133" s="1"/>
      <c r="D133" s="1"/>
      <c r="E133" s="1"/>
      <c r="F133" s="1"/>
      <c r="G133" s="1"/>
    </row>
    <row r="134" spans="3:7" ht="15">
      <c r="C134" s="1"/>
      <c r="D134" s="1"/>
      <c r="E134" s="1"/>
      <c r="F134" s="1"/>
      <c r="G134" s="1"/>
    </row>
  </sheetData>
  <sheetProtection/>
  <mergeCells count="5">
    <mergeCell ref="A4:A5"/>
    <mergeCell ref="B4:B5"/>
    <mergeCell ref="C4:D4"/>
    <mergeCell ref="E4:F4"/>
    <mergeCell ref="G4:G5"/>
  </mergeCells>
  <printOptions horizontalCentered="1"/>
  <pageMargins left="0.7874015748031497" right="0.7086614173228347" top="0.7874015748031497" bottom="0.1968503937007874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2012-05-25T05:01:24Z</dcterms:modified>
  <cp:category/>
  <cp:version/>
  <cp:contentType/>
  <cp:contentStatus/>
</cp:coreProperties>
</file>