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55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<sst xmlns="http://schemas.openxmlformats.org/spreadsheetml/2006/main" count="1570" uniqueCount="51">
  <si>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</si>
  <si>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</si>
  <si>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</si>
  <si>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</si>
  <si>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</si>
  <si>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</si>
  <si>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</si>
  <si>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</si>
  <si>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</si>
  <si>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</si>
  <si>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</si>
  <si>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</si>
  <si>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</si>
  <si>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</si>
  <si>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</si>
  <si>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</si>
  <si>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</si>
  <si>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</si>
  <si>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</si>
  <si>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</si>
  <si>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</si>
  <si>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</si>
  <si>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</si>
  <si>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</si>
  <si>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</si>
  <si>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</si>
  <si>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</si>
  <si>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</si>
  <si>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</si>
  <si>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</si>
  <si>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</si>
  <si>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</si>
  <si>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</si>
  <si>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</si>
  <si>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</si>
  <si>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</si>
  <si>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</si>
  <si>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</si>
  <si>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</si>
  <si>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</si>
  <si>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</si>
  <si>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</si>
  <si>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</si>
  <si>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</si>
  <si>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</si>
  <si>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</si>
  <si>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rok 2015</t>
  </si>
  <si>
    <t>parametry funkcí Np,  No</t>
  </si>
  <si>
    <t>20 a více</t>
  </si>
  <si>
    <t>Rozpis rozpočtu přímých NIV pro rok 2016</t>
  </si>
  <si>
    <t>rok 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</si>
</sst>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49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72" fontId="12" fillId="0" borderId="54" xfId="0" applyNumberFormat="1" applyFont="1" applyFill="1" applyBorder="1" applyAlignment="1" applyProtection="1">
      <alignment horizontal="right"/>
      <protection/>
    </xf>
    <xf numFmtId="170" fontId="12" fillId="0" borderId="54" xfId="0" applyNumberFormat="1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9" fontId="12" fillId="0" borderId="54" xfId="0" applyNumberFormat="1" applyFont="1" applyFill="1" applyBorder="1" applyAlignment="1" applyProtection="1">
      <alignment horizontal="right"/>
      <protection/>
    </xf>
    <xf numFmtId="175" fontId="12" fillId="0" borderId="54" xfId="0" applyNumberFormat="1" applyFont="1" applyFill="1" applyBorder="1" applyAlignment="1" applyProtection="1">
      <alignment horizontal="right"/>
      <protection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Fill="1" applyAlignment="1">
      <alignment horizontal="center"/>
    </xf>
    <xf numFmtId="166" fontId="48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19" sqref="E19"/>
    </sheetView>
  </sheetViews>
  <sheetFormatPr defaultColWidth="9.140625" defaultRowHeight="12.75"/>
  <cols>
    <col min="1" max="1" width="8.7109375" style="0" customWidth="1"/>
    <col min="2" max="2" width="11.00390625" style="51" customWidth="1"/>
    <col min="3" max="3" width="7.7109375" style="51" customWidth="1"/>
    <col min="4" max="4" width="9.28125" style="0" customWidth="1"/>
    <col min="5" max="5" width="7.7109375" style="0" customWidth="1"/>
    <col min="6" max="6" width="8.7109375" style="39" customWidth="1"/>
    <col min="7" max="7" width="8.7109375" style="3" customWidth="1"/>
    <col min="8" max="8" width="10.00390625" style="171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5"/>
    </row>
    <row r="3" spans="1:13" ht="15.75">
      <c r="A3" s="144" t="s">
        <v>49</v>
      </c>
      <c r="M3" s="183" t="s">
        <v>41</v>
      </c>
    </row>
    <row r="4" ht="21" customHeight="1" thickBot="1">
      <c r="A4" s="7" t="s">
        <v>37</v>
      </c>
    </row>
    <row r="5" spans="1:13" ht="12.75">
      <c r="A5" s="37" t="s">
        <v>15</v>
      </c>
      <c r="B5" s="26" t="s">
        <v>2</v>
      </c>
      <c r="C5" s="9" t="s">
        <v>2</v>
      </c>
      <c r="D5" s="10" t="s">
        <v>5</v>
      </c>
      <c r="E5" s="20" t="s">
        <v>6</v>
      </c>
      <c r="F5" s="158" t="s">
        <v>24</v>
      </c>
      <c r="G5" s="159" t="s">
        <v>24</v>
      </c>
      <c r="H5" s="168" t="s">
        <v>29</v>
      </c>
      <c r="I5" s="8" t="s">
        <v>17</v>
      </c>
      <c r="J5" s="21" t="s">
        <v>18</v>
      </c>
      <c r="K5" s="11" t="s">
        <v>19</v>
      </c>
      <c r="L5" s="20" t="s">
        <v>19</v>
      </c>
      <c r="M5" s="37" t="s">
        <v>40</v>
      </c>
    </row>
    <row r="6" spans="1:13" ht="12.75">
      <c r="A6" s="38" t="s">
        <v>1</v>
      </c>
      <c r="B6" s="27" t="s">
        <v>16</v>
      </c>
      <c r="C6" s="13" t="s">
        <v>3</v>
      </c>
      <c r="D6" s="14">
        <v>2016</v>
      </c>
      <c r="E6" s="22">
        <v>2016</v>
      </c>
      <c r="F6" s="181" t="s">
        <v>20</v>
      </c>
      <c r="G6" s="160" t="s">
        <v>21</v>
      </c>
      <c r="H6" s="169" t="s">
        <v>0</v>
      </c>
      <c r="I6" s="12"/>
      <c r="J6" s="23" t="s">
        <v>22</v>
      </c>
      <c r="K6" s="15" t="s">
        <v>23</v>
      </c>
      <c r="L6" s="22" t="s">
        <v>39</v>
      </c>
      <c r="M6" s="38" t="s">
        <v>0</v>
      </c>
    </row>
    <row r="7" spans="1:13" ht="13.5" thickBot="1">
      <c r="A7" s="103" t="s">
        <v>31</v>
      </c>
      <c r="B7" s="28">
        <v>2016</v>
      </c>
      <c r="C7" s="17">
        <v>2016</v>
      </c>
      <c r="D7" s="18" t="s">
        <v>7</v>
      </c>
      <c r="E7" s="24" t="s">
        <v>7</v>
      </c>
      <c r="F7" s="182" t="s">
        <v>7</v>
      </c>
      <c r="G7" s="161" t="s">
        <v>7</v>
      </c>
      <c r="H7" s="170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0" t="s">
        <v>7</v>
      </c>
    </row>
    <row r="8" spans="1:13" ht="12.75">
      <c r="A8" s="120" t="s">
        <v>33</v>
      </c>
      <c r="B8" s="123">
        <f>B386</f>
        <v>15.42</v>
      </c>
      <c r="C8" s="128" t="s">
        <v>26</v>
      </c>
      <c r="D8" s="41">
        <v>28029</v>
      </c>
      <c r="E8" s="114">
        <v>0</v>
      </c>
      <c r="F8" s="46">
        <f>F9</f>
        <v>21812.5</v>
      </c>
      <c r="G8" s="118">
        <v>0</v>
      </c>
      <c r="H8" s="172">
        <f>F8+G8</f>
        <v>21812.5</v>
      </c>
      <c r="I8" s="44">
        <f>I9</f>
        <v>7416.25</v>
      </c>
      <c r="J8" s="45">
        <f aca="true" t="shared" si="0" ref="J8:J71">ROUND(H8*0.015,2)</f>
        <v>327.19</v>
      </c>
      <c r="K8" s="151">
        <v>910</v>
      </c>
      <c r="L8" s="157">
        <f>ROUND(H8*0.004,1)</f>
        <v>87.3</v>
      </c>
      <c r="M8" s="49">
        <f>SUM(H8:L8)</f>
        <v>30553.239999999998</v>
      </c>
    </row>
    <row r="9" spans="1:13" ht="12.75">
      <c r="A9" s="121">
        <v>85</v>
      </c>
      <c r="B9" s="124">
        <f aca="true" t="shared" si="1" ref="B9:B22">ROUND(IF(A9&lt;85,B$8,IF(A9&lt;B$393,B$394+B$395*A9+B$396*A9^2+B$397*A9^3+B$398*A9^4+B$399*A9^5,B$405+B$406*A9+B$407*A9^2+B$408*A9^3+B$409*A9^4+B$410*A9^5)),2)</f>
        <v>15.42</v>
      </c>
      <c r="C9" s="129" t="s">
        <v>26</v>
      </c>
      <c r="D9" s="41">
        <v>28029</v>
      </c>
      <c r="E9" s="114">
        <v>0</v>
      </c>
      <c r="F9" s="46">
        <f>ROUND(12/B9*D9,1)</f>
        <v>21812.5</v>
      </c>
      <c r="G9" s="118">
        <v>0</v>
      </c>
      <c r="H9" s="173">
        <f>F9+G9</f>
        <v>21812.5</v>
      </c>
      <c r="I9" s="46">
        <f>ROUND(H9*0.34,2)</f>
        <v>7416.25</v>
      </c>
      <c r="J9" s="47">
        <f t="shared" si="0"/>
        <v>327.19</v>
      </c>
      <c r="K9" s="152">
        <v>910</v>
      </c>
      <c r="L9" s="48">
        <f aca="true" t="shared" si="2" ref="L9:L72">ROUND(H9*0.004,1)</f>
        <v>87.3</v>
      </c>
      <c r="M9" s="49">
        <f>SUM(H9:L9)</f>
        <v>30553.239999999998</v>
      </c>
    </row>
    <row r="10" spans="1:13" ht="12.75">
      <c r="A10" s="121">
        <v>86</v>
      </c>
      <c r="B10" s="124">
        <f t="shared" si="1"/>
        <v>15.48</v>
      </c>
      <c r="C10" s="129" t="s">
        <v>26</v>
      </c>
      <c r="D10" s="41">
        <v>28029</v>
      </c>
      <c r="E10" s="114">
        <v>0</v>
      </c>
      <c r="F10" s="46">
        <f aca="true" t="shared" si="3" ref="F10:F73">ROUND(12/B10*D10,1)</f>
        <v>21727.9</v>
      </c>
      <c r="G10" s="118">
        <v>0</v>
      </c>
      <c r="H10" s="173">
        <f aca="true" t="shared" si="4" ref="H10:H73">F10+G10</f>
        <v>21727.9</v>
      </c>
      <c r="I10" s="46">
        <f aca="true" t="shared" si="5" ref="I10:I73">ROUND(H10*0.34,2)</f>
        <v>7387.49</v>
      </c>
      <c r="J10" s="47">
        <f t="shared" si="0"/>
        <v>325.92</v>
      </c>
      <c r="K10" s="152">
        <v>910</v>
      </c>
      <c r="L10" s="48">
        <f t="shared" si="2"/>
        <v>86.9</v>
      </c>
      <c r="M10" s="49">
        <f aca="true" t="shared" si="6" ref="M10:M73">SUM(H10:L10)</f>
        <v>30438.21</v>
      </c>
    </row>
    <row r="11" spans="1:13" ht="12.75">
      <c r="A11" s="121">
        <v>87</v>
      </c>
      <c r="B11" s="124">
        <f t="shared" si="1"/>
        <v>15.54</v>
      </c>
      <c r="C11" s="129" t="s">
        <v>26</v>
      </c>
      <c r="D11" s="41">
        <v>28029</v>
      </c>
      <c r="E11" s="114">
        <v>0</v>
      </c>
      <c r="F11" s="46">
        <f t="shared" si="3"/>
        <v>21644</v>
      </c>
      <c r="G11" s="118">
        <v>0</v>
      </c>
      <c r="H11" s="173">
        <f t="shared" si="4"/>
        <v>21644</v>
      </c>
      <c r="I11" s="46">
        <f t="shared" si="5"/>
        <v>7358.96</v>
      </c>
      <c r="J11" s="47">
        <f t="shared" si="0"/>
        <v>324.66</v>
      </c>
      <c r="K11" s="152">
        <v>910</v>
      </c>
      <c r="L11" s="48">
        <f t="shared" si="2"/>
        <v>86.6</v>
      </c>
      <c r="M11" s="49">
        <f t="shared" si="6"/>
        <v>30324.219999999998</v>
      </c>
    </row>
    <row r="12" spans="1:13" ht="12.75">
      <c r="A12" s="121">
        <v>88</v>
      </c>
      <c r="B12" s="124">
        <f t="shared" si="1"/>
        <v>15.6</v>
      </c>
      <c r="C12" s="129" t="s">
        <v>26</v>
      </c>
      <c r="D12" s="41">
        <v>28029</v>
      </c>
      <c r="E12" s="114">
        <v>0</v>
      </c>
      <c r="F12" s="46">
        <f t="shared" si="3"/>
        <v>21560.8</v>
      </c>
      <c r="G12" s="118">
        <v>0</v>
      </c>
      <c r="H12" s="173">
        <f t="shared" si="4"/>
        <v>21560.8</v>
      </c>
      <c r="I12" s="46">
        <f t="shared" si="5"/>
        <v>7330.67</v>
      </c>
      <c r="J12" s="47">
        <f t="shared" si="0"/>
        <v>323.41</v>
      </c>
      <c r="K12" s="152">
        <v>910</v>
      </c>
      <c r="L12" s="48">
        <f t="shared" si="2"/>
        <v>86.2</v>
      </c>
      <c r="M12" s="49">
        <f t="shared" si="6"/>
        <v>30211.08</v>
      </c>
    </row>
    <row r="13" spans="1:13" ht="12.75">
      <c r="A13" s="121">
        <v>89</v>
      </c>
      <c r="B13" s="124">
        <f t="shared" si="1"/>
        <v>15.65</v>
      </c>
      <c r="C13" s="129" t="s">
        <v>26</v>
      </c>
      <c r="D13" s="41">
        <v>28029</v>
      </c>
      <c r="E13" s="114">
        <v>0</v>
      </c>
      <c r="F13" s="46">
        <f t="shared" si="3"/>
        <v>21491.9</v>
      </c>
      <c r="G13" s="118">
        <v>0</v>
      </c>
      <c r="H13" s="173">
        <f t="shared" si="4"/>
        <v>21491.9</v>
      </c>
      <c r="I13" s="46">
        <f t="shared" si="5"/>
        <v>7307.25</v>
      </c>
      <c r="J13" s="47">
        <f t="shared" si="0"/>
        <v>322.38</v>
      </c>
      <c r="K13" s="152">
        <v>910</v>
      </c>
      <c r="L13" s="48">
        <f t="shared" si="2"/>
        <v>86</v>
      </c>
      <c r="M13" s="49">
        <f t="shared" si="6"/>
        <v>30117.530000000002</v>
      </c>
    </row>
    <row r="14" spans="1:13" ht="12.75">
      <c r="A14" s="121">
        <v>90</v>
      </c>
      <c r="B14" s="124">
        <f t="shared" si="1"/>
        <v>15.71</v>
      </c>
      <c r="C14" s="129" t="s">
        <v>26</v>
      </c>
      <c r="D14" s="41">
        <v>28029</v>
      </c>
      <c r="E14" s="114">
        <v>0</v>
      </c>
      <c r="F14" s="46">
        <f t="shared" si="3"/>
        <v>21409.8</v>
      </c>
      <c r="G14" s="118">
        <v>0</v>
      </c>
      <c r="H14" s="173">
        <f t="shared" si="4"/>
        <v>21409.8</v>
      </c>
      <c r="I14" s="46">
        <f t="shared" si="5"/>
        <v>7279.33</v>
      </c>
      <c r="J14" s="47">
        <f t="shared" si="0"/>
        <v>321.15</v>
      </c>
      <c r="K14" s="152">
        <v>910</v>
      </c>
      <c r="L14" s="48">
        <f t="shared" si="2"/>
        <v>85.6</v>
      </c>
      <c r="M14" s="49">
        <f t="shared" si="6"/>
        <v>30005.879999999997</v>
      </c>
    </row>
    <row r="15" spans="1:13" ht="12.75">
      <c r="A15" s="121">
        <v>91</v>
      </c>
      <c r="B15" s="124">
        <f t="shared" si="1"/>
        <v>15.77</v>
      </c>
      <c r="C15" s="129" t="s">
        <v>26</v>
      </c>
      <c r="D15" s="41">
        <v>28029</v>
      </c>
      <c r="E15" s="114">
        <v>0</v>
      </c>
      <c r="F15" s="46">
        <f t="shared" si="3"/>
        <v>21328.3</v>
      </c>
      <c r="G15" s="118">
        <v>0</v>
      </c>
      <c r="H15" s="173">
        <f t="shared" si="4"/>
        <v>21328.3</v>
      </c>
      <c r="I15" s="46">
        <f t="shared" si="5"/>
        <v>7251.62</v>
      </c>
      <c r="J15" s="47">
        <f t="shared" si="0"/>
        <v>319.92</v>
      </c>
      <c r="K15" s="152">
        <v>910</v>
      </c>
      <c r="L15" s="48">
        <f t="shared" si="2"/>
        <v>85.3</v>
      </c>
      <c r="M15" s="49">
        <f t="shared" si="6"/>
        <v>29895.139999999996</v>
      </c>
    </row>
    <row r="16" spans="1:13" ht="12.75">
      <c r="A16" s="121">
        <v>92</v>
      </c>
      <c r="B16" s="124">
        <f t="shared" si="1"/>
        <v>15.82</v>
      </c>
      <c r="C16" s="129" t="s">
        <v>26</v>
      </c>
      <c r="D16" s="41">
        <v>28029</v>
      </c>
      <c r="E16" s="114">
        <v>0</v>
      </c>
      <c r="F16" s="46">
        <f t="shared" si="3"/>
        <v>21260.9</v>
      </c>
      <c r="G16" s="118">
        <v>0</v>
      </c>
      <c r="H16" s="173">
        <f t="shared" si="4"/>
        <v>21260.9</v>
      </c>
      <c r="I16" s="46">
        <f t="shared" si="5"/>
        <v>7228.71</v>
      </c>
      <c r="J16" s="47">
        <f t="shared" si="0"/>
        <v>318.91</v>
      </c>
      <c r="K16" s="152">
        <v>910</v>
      </c>
      <c r="L16" s="48">
        <f t="shared" si="2"/>
        <v>85</v>
      </c>
      <c r="M16" s="49">
        <f t="shared" si="6"/>
        <v>29803.52</v>
      </c>
    </row>
    <row r="17" spans="1:13" ht="12.75">
      <c r="A17" s="121">
        <v>93</v>
      </c>
      <c r="B17" s="124">
        <f t="shared" si="1"/>
        <v>15.88</v>
      </c>
      <c r="C17" s="129" t="s">
        <v>26</v>
      </c>
      <c r="D17" s="41">
        <v>28029</v>
      </c>
      <c r="E17" s="114">
        <v>0</v>
      </c>
      <c r="F17" s="46">
        <f t="shared" si="3"/>
        <v>21180.6</v>
      </c>
      <c r="G17" s="118">
        <v>0</v>
      </c>
      <c r="H17" s="173">
        <f t="shared" si="4"/>
        <v>21180.6</v>
      </c>
      <c r="I17" s="46">
        <f t="shared" si="5"/>
        <v>7201.4</v>
      </c>
      <c r="J17" s="47">
        <f t="shared" si="0"/>
        <v>317.71</v>
      </c>
      <c r="K17" s="152">
        <v>910</v>
      </c>
      <c r="L17" s="48">
        <f t="shared" si="2"/>
        <v>84.7</v>
      </c>
      <c r="M17" s="49">
        <f t="shared" si="6"/>
        <v>29694.41</v>
      </c>
    </row>
    <row r="18" spans="1:13" ht="12.75">
      <c r="A18" s="121">
        <v>94</v>
      </c>
      <c r="B18" s="124">
        <f t="shared" si="1"/>
        <v>15.93</v>
      </c>
      <c r="C18" s="129" t="s">
        <v>26</v>
      </c>
      <c r="D18" s="41">
        <v>28029</v>
      </c>
      <c r="E18" s="114">
        <v>0</v>
      </c>
      <c r="F18" s="46">
        <f t="shared" si="3"/>
        <v>21114.1</v>
      </c>
      <c r="G18" s="118">
        <v>0</v>
      </c>
      <c r="H18" s="173">
        <f t="shared" si="4"/>
        <v>21114.1</v>
      </c>
      <c r="I18" s="46">
        <f t="shared" si="5"/>
        <v>7178.79</v>
      </c>
      <c r="J18" s="47">
        <f t="shared" si="0"/>
        <v>316.71</v>
      </c>
      <c r="K18" s="152">
        <v>910</v>
      </c>
      <c r="L18" s="48">
        <f t="shared" si="2"/>
        <v>84.5</v>
      </c>
      <c r="M18" s="49">
        <f t="shared" si="6"/>
        <v>29604.1</v>
      </c>
    </row>
    <row r="19" spans="1:13" ht="12.75">
      <c r="A19" s="121">
        <v>95</v>
      </c>
      <c r="B19" s="124">
        <f t="shared" si="1"/>
        <v>15.99</v>
      </c>
      <c r="C19" s="129" t="s">
        <v>26</v>
      </c>
      <c r="D19" s="41">
        <v>28029</v>
      </c>
      <c r="E19" s="114">
        <v>0</v>
      </c>
      <c r="F19" s="46">
        <f t="shared" si="3"/>
        <v>21034.9</v>
      </c>
      <c r="G19" s="118">
        <v>0</v>
      </c>
      <c r="H19" s="173">
        <f t="shared" si="4"/>
        <v>21034.9</v>
      </c>
      <c r="I19" s="46">
        <f t="shared" si="5"/>
        <v>7151.87</v>
      </c>
      <c r="J19" s="47">
        <f t="shared" si="0"/>
        <v>315.52</v>
      </c>
      <c r="K19" s="152">
        <v>910</v>
      </c>
      <c r="L19" s="48">
        <f t="shared" si="2"/>
        <v>84.1</v>
      </c>
      <c r="M19" s="49">
        <f t="shared" si="6"/>
        <v>29496.39</v>
      </c>
    </row>
    <row r="20" spans="1:13" ht="12.75">
      <c r="A20" s="121">
        <v>96</v>
      </c>
      <c r="B20" s="124">
        <f t="shared" si="1"/>
        <v>16.04</v>
      </c>
      <c r="C20" s="129" t="s">
        <v>26</v>
      </c>
      <c r="D20" s="41">
        <v>28029</v>
      </c>
      <c r="E20" s="114">
        <v>0</v>
      </c>
      <c r="F20" s="46">
        <f t="shared" si="3"/>
        <v>20969.3</v>
      </c>
      <c r="G20" s="118">
        <v>0</v>
      </c>
      <c r="H20" s="173">
        <f t="shared" si="4"/>
        <v>20969.3</v>
      </c>
      <c r="I20" s="46">
        <f t="shared" si="5"/>
        <v>7129.56</v>
      </c>
      <c r="J20" s="47">
        <f t="shared" si="0"/>
        <v>314.54</v>
      </c>
      <c r="K20" s="152">
        <v>910</v>
      </c>
      <c r="L20" s="48">
        <f t="shared" si="2"/>
        <v>83.9</v>
      </c>
      <c r="M20" s="49">
        <f t="shared" si="6"/>
        <v>29407.300000000003</v>
      </c>
    </row>
    <row r="21" spans="1:13" ht="12.75">
      <c r="A21" s="121">
        <v>97</v>
      </c>
      <c r="B21" s="124">
        <f t="shared" si="1"/>
        <v>16.09</v>
      </c>
      <c r="C21" s="129" t="s">
        <v>26</v>
      </c>
      <c r="D21" s="41">
        <v>28029</v>
      </c>
      <c r="E21" s="114">
        <v>0</v>
      </c>
      <c r="F21" s="46">
        <f t="shared" si="3"/>
        <v>20904.2</v>
      </c>
      <c r="G21" s="118">
        <v>0</v>
      </c>
      <c r="H21" s="173">
        <f t="shared" si="4"/>
        <v>20904.2</v>
      </c>
      <c r="I21" s="46">
        <f t="shared" si="5"/>
        <v>7107.43</v>
      </c>
      <c r="J21" s="47">
        <f t="shared" si="0"/>
        <v>313.56</v>
      </c>
      <c r="K21" s="152">
        <v>910</v>
      </c>
      <c r="L21" s="48">
        <f t="shared" si="2"/>
        <v>83.6</v>
      </c>
      <c r="M21" s="49">
        <f t="shared" si="6"/>
        <v>29318.79</v>
      </c>
    </row>
    <row r="22" spans="1:13" ht="12.75">
      <c r="A22" s="121">
        <v>98</v>
      </c>
      <c r="B22" s="124">
        <f t="shared" si="1"/>
        <v>16.15</v>
      </c>
      <c r="C22" s="129" t="s">
        <v>26</v>
      </c>
      <c r="D22" s="41">
        <v>28029</v>
      </c>
      <c r="E22" s="114">
        <v>0</v>
      </c>
      <c r="F22" s="46">
        <f t="shared" si="3"/>
        <v>20826.5</v>
      </c>
      <c r="G22" s="118">
        <v>0</v>
      </c>
      <c r="H22" s="173">
        <f t="shared" si="4"/>
        <v>20826.5</v>
      </c>
      <c r="I22" s="46">
        <f t="shared" si="5"/>
        <v>7081.01</v>
      </c>
      <c r="J22" s="47">
        <f t="shared" si="0"/>
        <v>312.4</v>
      </c>
      <c r="K22" s="152">
        <v>910</v>
      </c>
      <c r="L22" s="48">
        <f t="shared" si="2"/>
        <v>83.3</v>
      </c>
      <c r="M22" s="49">
        <f t="shared" si="6"/>
        <v>29213.210000000003</v>
      </c>
    </row>
    <row r="23" spans="1:13" ht="12.75">
      <c r="A23" s="121">
        <v>99</v>
      </c>
      <c r="B23" s="124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9" t="s">
        <v>26</v>
      </c>
      <c r="D23" s="41">
        <v>28029</v>
      </c>
      <c r="E23" s="114">
        <v>0</v>
      </c>
      <c r="F23" s="46">
        <f t="shared" si="3"/>
        <v>20762.2</v>
      </c>
      <c r="G23" s="118">
        <v>0</v>
      </c>
      <c r="H23" s="173">
        <f t="shared" si="4"/>
        <v>20762.2</v>
      </c>
      <c r="I23" s="46">
        <f t="shared" si="5"/>
        <v>7059.15</v>
      </c>
      <c r="J23" s="47">
        <f t="shared" si="0"/>
        <v>311.43</v>
      </c>
      <c r="K23" s="152">
        <v>910</v>
      </c>
      <c r="L23" s="48">
        <f t="shared" si="2"/>
        <v>83</v>
      </c>
      <c r="M23" s="49">
        <f t="shared" si="6"/>
        <v>29125.78</v>
      </c>
    </row>
    <row r="24" spans="1:13" ht="12.75">
      <c r="A24" s="121">
        <v>100</v>
      </c>
      <c r="B24" s="124">
        <f t="shared" si="7"/>
        <v>16.25</v>
      </c>
      <c r="C24" s="129" t="s">
        <v>26</v>
      </c>
      <c r="D24" s="41">
        <v>28029</v>
      </c>
      <c r="E24" s="114">
        <v>0</v>
      </c>
      <c r="F24" s="46">
        <f t="shared" si="3"/>
        <v>20698.3</v>
      </c>
      <c r="G24" s="118">
        <v>0</v>
      </c>
      <c r="H24" s="173">
        <f t="shared" si="4"/>
        <v>20698.3</v>
      </c>
      <c r="I24" s="46">
        <f t="shared" si="5"/>
        <v>7037.42</v>
      </c>
      <c r="J24" s="47">
        <f t="shared" si="0"/>
        <v>310.47</v>
      </c>
      <c r="K24" s="152">
        <v>910</v>
      </c>
      <c r="L24" s="48">
        <f t="shared" si="2"/>
        <v>82.8</v>
      </c>
      <c r="M24" s="49">
        <f t="shared" si="6"/>
        <v>29038.99</v>
      </c>
    </row>
    <row r="25" spans="1:13" ht="12.75">
      <c r="A25" s="121">
        <v>101</v>
      </c>
      <c r="B25" s="124">
        <f t="shared" si="7"/>
        <v>16.3</v>
      </c>
      <c r="C25" s="129" t="s">
        <v>26</v>
      </c>
      <c r="D25" s="41">
        <v>28029</v>
      </c>
      <c r="E25" s="114">
        <v>0</v>
      </c>
      <c r="F25" s="46">
        <f t="shared" si="3"/>
        <v>20634.8</v>
      </c>
      <c r="G25" s="118">
        <v>0</v>
      </c>
      <c r="H25" s="173">
        <f t="shared" si="4"/>
        <v>20634.8</v>
      </c>
      <c r="I25" s="46">
        <f t="shared" si="5"/>
        <v>7015.83</v>
      </c>
      <c r="J25" s="47">
        <f t="shared" si="0"/>
        <v>309.52</v>
      </c>
      <c r="K25" s="152">
        <v>910</v>
      </c>
      <c r="L25" s="48">
        <f t="shared" si="2"/>
        <v>82.5</v>
      </c>
      <c r="M25" s="49">
        <f t="shared" si="6"/>
        <v>28952.649999999998</v>
      </c>
    </row>
    <row r="26" spans="1:13" ht="12.75">
      <c r="A26" s="121">
        <v>102</v>
      </c>
      <c r="B26" s="124">
        <f t="shared" si="7"/>
        <v>16.35</v>
      </c>
      <c r="C26" s="129" t="s">
        <v>26</v>
      </c>
      <c r="D26" s="41">
        <v>28029</v>
      </c>
      <c r="E26" s="114">
        <v>0</v>
      </c>
      <c r="F26" s="46">
        <f t="shared" si="3"/>
        <v>20571.7</v>
      </c>
      <c r="G26" s="118">
        <v>0</v>
      </c>
      <c r="H26" s="173">
        <f t="shared" si="4"/>
        <v>20571.7</v>
      </c>
      <c r="I26" s="46">
        <f t="shared" si="5"/>
        <v>6994.38</v>
      </c>
      <c r="J26" s="47">
        <f t="shared" si="0"/>
        <v>308.58</v>
      </c>
      <c r="K26" s="152">
        <v>910</v>
      </c>
      <c r="L26" s="48">
        <f t="shared" si="2"/>
        <v>82.3</v>
      </c>
      <c r="M26" s="49">
        <f t="shared" si="6"/>
        <v>28866.960000000003</v>
      </c>
    </row>
    <row r="27" spans="1:13" ht="12.75">
      <c r="A27" s="121">
        <v>103</v>
      </c>
      <c r="B27" s="124">
        <f t="shared" si="7"/>
        <v>16.4</v>
      </c>
      <c r="C27" s="129" t="s">
        <v>26</v>
      </c>
      <c r="D27" s="41">
        <v>28029</v>
      </c>
      <c r="E27" s="114">
        <v>0</v>
      </c>
      <c r="F27" s="46">
        <f t="shared" si="3"/>
        <v>20509</v>
      </c>
      <c r="G27" s="118">
        <v>0</v>
      </c>
      <c r="H27" s="173">
        <f t="shared" si="4"/>
        <v>20509</v>
      </c>
      <c r="I27" s="46">
        <f t="shared" si="5"/>
        <v>6973.06</v>
      </c>
      <c r="J27" s="47">
        <f t="shared" si="0"/>
        <v>307.64</v>
      </c>
      <c r="K27" s="152">
        <v>910</v>
      </c>
      <c r="L27" s="48">
        <f t="shared" si="2"/>
        <v>82</v>
      </c>
      <c r="M27" s="49">
        <f t="shared" si="6"/>
        <v>28781.7</v>
      </c>
    </row>
    <row r="28" spans="1:13" ht="12.75">
      <c r="A28" s="121">
        <v>104</v>
      </c>
      <c r="B28" s="124">
        <f t="shared" si="7"/>
        <v>16.45</v>
      </c>
      <c r="C28" s="129" t="s">
        <v>26</v>
      </c>
      <c r="D28" s="41">
        <v>28029</v>
      </c>
      <c r="E28" s="114">
        <v>0</v>
      </c>
      <c r="F28" s="46">
        <f t="shared" si="3"/>
        <v>20446.7</v>
      </c>
      <c r="G28" s="118">
        <v>0</v>
      </c>
      <c r="H28" s="173">
        <f t="shared" si="4"/>
        <v>20446.7</v>
      </c>
      <c r="I28" s="46">
        <f t="shared" si="5"/>
        <v>6951.88</v>
      </c>
      <c r="J28" s="47">
        <f t="shared" si="0"/>
        <v>306.7</v>
      </c>
      <c r="K28" s="152">
        <v>910</v>
      </c>
      <c r="L28" s="48">
        <f t="shared" si="2"/>
        <v>81.8</v>
      </c>
      <c r="M28" s="49">
        <f t="shared" si="6"/>
        <v>28697.08</v>
      </c>
    </row>
    <row r="29" spans="1:13" ht="12.75">
      <c r="A29" s="121">
        <v>105</v>
      </c>
      <c r="B29" s="124">
        <f t="shared" si="7"/>
        <v>16.5</v>
      </c>
      <c r="C29" s="129" t="s">
        <v>26</v>
      </c>
      <c r="D29" s="41">
        <v>28029</v>
      </c>
      <c r="E29" s="114">
        <v>0</v>
      </c>
      <c r="F29" s="46">
        <f t="shared" si="3"/>
        <v>20384.7</v>
      </c>
      <c r="G29" s="118">
        <v>0</v>
      </c>
      <c r="H29" s="173">
        <f t="shared" si="4"/>
        <v>20384.7</v>
      </c>
      <c r="I29" s="46">
        <f t="shared" si="5"/>
        <v>6930.8</v>
      </c>
      <c r="J29" s="47">
        <f t="shared" si="0"/>
        <v>305.77</v>
      </c>
      <c r="K29" s="152">
        <v>910</v>
      </c>
      <c r="L29" s="48">
        <f t="shared" si="2"/>
        <v>81.5</v>
      </c>
      <c r="M29" s="49">
        <f t="shared" si="6"/>
        <v>28612.77</v>
      </c>
    </row>
    <row r="30" spans="1:13" ht="12.75">
      <c r="A30" s="121">
        <v>106</v>
      </c>
      <c r="B30" s="124">
        <f t="shared" si="7"/>
        <v>16.55</v>
      </c>
      <c r="C30" s="129" t="s">
        <v>26</v>
      </c>
      <c r="D30" s="41">
        <v>28029</v>
      </c>
      <c r="E30" s="114">
        <v>0</v>
      </c>
      <c r="F30" s="46">
        <f t="shared" si="3"/>
        <v>20323.1</v>
      </c>
      <c r="G30" s="118">
        <v>0</v>
      </c>
      <c r="H30" s="173">
        <f t="shared" si="4"/>
        <v>20323.1</v>
      </c>
      <c r="I30" s="46">
        <f t="shared" si="5"/>
        <v>6909.85</v>
      </c>
      <c r="J30" s="47">
        <f t="shared" si="0"/>
        <v>304.85</v>
      </c>
      <c r="K30" s="152">
        <v>910</v>
      </c>
      <c r="L30" s="48">
        <f t="shared" si="2"/>
        <v>81.3</v>
      </c>
      <c r="M30" s="49">
        <f t="shared" si="6"/>
        <v>28529.099999999995</v>
      </c>
    </row>
    <row r="31" spans="1:13" ht="12.75">
      <c r="A31" s="121">
        <v>107</v>
      </c>
      <c r="B31" s="124">
        <f t="shared" si="7"/>
        <v>16.6</v>
      </c>
      <c r="C31" s="129" t="s">
        <v>26</v>
      </c>
      <c r="D31" s="41">
        <v>28029</v>
      </c>
      <c r="E31" s="114">
        <v>0</v>
      </c>
      <c r="F31" s="46">
        <f t="shared" si="3"/>
        <v>20261.9</v>
      </c>
      <c r="G31" s="118">
        <v>0</v>
      </c>
      <c r="H31" s="173">
        <f t="shared" si="4"/>
        <v>20261.9</v>
      </c>
      <c r="I31" s="46">
        <f t="shared" si="5"/>
        <v>6889.05</v>
      </c>
      <c r="J31" s="47">
        <f t="shared" si="0"/>
        <v>303.93</v>
      </c>
      <c r="K31" s="152">
        <v>910</v>
      </c>
      <c r="L31" s="48">
        <f t="shared" si="2"/>
        <v>81</v>
      </c>
      <c r="M31" s="49">
        <f t="shared" si="6"/>
        <v>28445.88</v>
      </c>
    </row>
    <row r="32" spans="1:13" ht="12.75">
      <c r="A32" s="121">
        <v>108</v>
      </c>
      <c r="B32" s="124">
        <f t="shared" si="7"/>
        <v>16.64</v>
      </c>
      <c r="C32" s="129" t="s">
        <v>26</v>
      </c>
      <c r="D32" s="41">
        <v>28029</v>
      </c>
      <c r="E32" s="114">
        <v>0</v>
      </c>
      <c r="F32" s="46">
        <f t="shared" si="3"/>
        <v>20213.2</v>
      </c>
      <c r="G32" s="118">
        <v>0</v>
      </c>
      <c r="H32" s="173">
        <f t="shared" si="4"/>
        <v>20213.2</v>
      </c>
      <c r="I32" s="46">
        <f t="shared" si="5"/>
        <v>6872.49</v>
      </c>
      <c r="J32" s="47">
        <f t="shared" si="0"/>
        <v>303.2</v>
      </c>
      <c r="K32" s="152">
        <v>910</v>
      </c>
      <c r="L32" s="48">
        <f t="shared" si="2"/>
        <v>80.9</v>
      </c>
      <c r="M32" s="49">
        <f t="shared" si="6"/>
        <v>28379.790000000005</v>
      </c>
    </row>
    <row r="33" spans="1:13" ht="12.75">
      <c r="A33" s="121">
        <v>109</v>
      </c>
      <c r="B33" s="124">
        <f t="shared" si="7"/>
        <v>16.69</v>
      </c>
      <c r="C33" s="129" t="s">
        <v>26</v>
      </c>
      <c r="D33" s="41">
        <v>28029</v>
      </c>
      <c r="E33" s="114">
        <v>0</v>
      </c>
      <c r="F33" s="46">
        <f t="shared" si="3"/>
        <v>20152.7</v>
      </c>
      <c r="G33" s="118">
        <v>0</v>
      </c>
      <c r="H33" s="173">
        <f t="shared" si="4"/>
        <v>20152.7</v>
      </c>
      <c r="I33" s="46">
        <f t="shared" si="5"/>
        <v>6851.92</v>
      </c>
      <c r="J33" s="47">
        <f t="shared" si="0"/>
        <v>302.29</v>
      </c>
      <c r="K33" s="152">
        <v>910</v>
      </c>
      <c r="L33" s="48">
        <f t="shared" si="2"/>
        <v>80.6</v>
      </c>
      <c r="M33" s="49">
        <f t="shared" si="6"/>
        <v>28297.510000000002</v>
      </c>
    </row>
    <row r="34" spans="1:13" ht="12.75">
      <c r="A34" s="121">
        <v>110</v>
      </c>
      <c r="B34" s="124">
        <f t="shared" si="7"/>
        <v>16.74</v>
      </c>
      <c r="C34" s="129" t="s">
        <v>26</v>
      </c>
      <c r="D34" s="41">
        <v>28029</v>
      </c>
      <c r="E34" s="114">
        <v>0</v>
      </c>
      <c r="F34" s="46">
        <f t="shared" si="3"/>
        <v>20092.5</v>
      </c>
      <c r="G34" s="118">
        <v>0</v>
      </c>
      <c r="H34" s="173">
        <f t="shared" si="4"/>
        <v>20092.5</v>
      </c>
      <c r="I34" s="46">
        <f t="shared" si="5"/>
        <v>6831.45</v>
      </c>
      <c r="J34" s="47">
        <f t="shared" si="0"/>
        <v>301.39</v>
      </c>
      <c r="K34" s="152">
        <v>910</v>
      </c>
      <c r="L34" s="48">
        <f t="shared" si="2"/>
        <v>80.4</v>
      </c>
      <c r="M34" s="49">
        <f t="shared" si="6"/>
        <v>28215.74</v>
      </c>
    </row>
    <row r="35" spans="1:13" ht="12.75">
      <c r="A35" s="121">
        <v>111</v>
      </c>
      <c r="B35" s="124">
        <f t="shared" si="7"/>
        <v>16.78</v>
      </c>
      <c r="C35" s="129" t="s">
        <v>26</v>
      </c>
      <c r="D35" s="41">
        <v>28029</v>
      </c>
      <c r="E35" s="114">
        <v>0</v>
      </c>
      <c r="F35" s="46">
        <f t="shared" si="3"/>
        <v>20044.6</v>
      </c>
      <c r="G35" s="118">
        <v>0</v>
      </c>
      <c r="H35" s="173">
        <f t="shared" si="4"/>
        <v>20044.6</v>
      </c>
      <c r="I35" s="46">
        <f t="shared" si="5"/>
        <v>6815.16</v>
      </c>
      <c r="J35" s="47">
        <f t="shared" si="0"/>
        <v>300.67</v>
      </c>
      <c r="K35" s="152">
        <v>910</v>
      </c>
      <c r="L35" s="48">
        <f t="shared" si="2"/>
        <v>80.2</v>
      </c>
      <c r="M35" s="49">
        <f t="shared" si="6"/>
        <v>28150.629999999997</v>
      </c>
    </row>
    <row r="36" spans="1:13" ht="12.75">
      <c r="A36" s="121">
        <v>112</v>
      </c>
      <c r="B36" s="124">
        <f t="shared" si="7"/>
        <v>16.83</v>
      </c>
      <c r="C36" s="129" t="s">
        <v>26</v>
      </c>
      <c r="D36" s="41">
        <v>28029</v>
      </c>
      <c r="E36" s="114">
        <v>0</v>
      </c>
      <c r="F36" s="46">
        <f t="shared" si="3"/>
        <v>19985</v>
      </c>
      <c r="G36" s="118">
        <v>0</v>
      </c>
      <c r="H36" s="173">
        <f t="shared" si="4"/>
        <v>19985</v>
      </c>
      <c r="I36" s="46">
        <f t="shared" si="5"/>
        <v>6794.9</v>
      </c>
      <c r="J36" s="47">
        <f t="shared" si="0"/>
        <v>299.78</v>
      </c>
      <c r="K36" s="152">
        <v>910</v>
      </c>
      <c r="L36" s="48">
        <f t="shared" si="2"/>
        <v>79.9</v>
      </c>
      <c r="M36" s="49">
        <f t="shared" si="6"/>
        <v>28069.58</v>
      </c>
    </row>
    <row r="37" spans="1:13" ht="12.75">
      <c r="A37" s="121">
        <v>113</v>
      </c>
      <c r="B37" s="124">
        <f t="shared" si="7"/>
        <v>16.87</v>
      </c>
      <c r="C37" s="129" t="s">
        <v>26</v>
      </c>
      <c r="D37" s="41">
        <v>28029</v>
      </c>
      <c r="E37" s="114">
        <v>0</v>
      </c>
      <c r="F37" s="46">
        <f t="shared" si="3"/>
        <v>19937.6</v>
      </c>
      <c r="G37" s="118">
        <v>0</v>
      </c>
      <c r="H37" s="173">
        <f t="shared" si="4"/>
        <v>19937.6</v>
      </c>
      <c r="I37" s="46">
        <f t="shared" si="5"/>
        <v>6778.78</v>
      </c>
      <c r="J37" s="47">
        <f t="shared" si="0"/>
        <v>299.06</v>
      </c>
      <c r="K37" s="152">
        <v>910</v>
      </c>
      <c r="L37" s="48">
        <f t="shared" si="2"/>
        <v>79.8</v>
      </c>
      <c r="M37" s="49">
        <f t="shared" si="6"/>
        <v>28005.239999999998</v>
      </c>
    </row>
    <row r="38" spans="1:13" ht="12.75">
      <c r="A38" s="121">
        <v>114</v>
      </c>
      <c r="B38" s="124">
        <f t="shared" si="7"/>
        <v>16.91</v>
      </c>
      <c r="C38" s="129" t="s">
        <v>26</v>
      </c>
      <c r="D38" s="41">
        <v>28029</v>
      </c>
      <c r="E38" s="114">
        <v>0</v>
      </c>
      <c r="F38" s="46">
        <f t="shared" si="3"/>
        <v>19890.5</v>
      </c>
      <c r="G38" s="118">
        <v>0</v>
      </c>
      <c r="H38" s="173">
        <f t="shared" si="4"/>
        <v>19890.5</v>
      </c>
      <c r="I38" s="46">
        <f t="shared" si="5"/>
        <v>6762.77</v>
      </c>
      <c r="J38" s="47">
        <f t="shared" si="0"/>
        <v>298.36</v>
      </c>
      <c r="K38" s="152">
        <v>910</v>
      </c>
      <c r="L38" s="48">
        <f t="shared" si="2"/>
        <v>79.6</v>
      </c>
      <c r="M38" s="49">
        <f t="shared" si="6"/>
        <v>27941.23</v>
      </c>
    </row>
    <row r="39" spans="1:13" ht="12.75">
      <c r="A39" s="121">
        <v>115</v>
      </c>
      <c r="B39" s="124">
        <f t="shared" si="7"/>
        <v>16.96</v>
      </c>
      <c r="C39" s="129" t="s">
        <v>26</v>
      </c>
      <c r="D39" s="41">
        <v>28029</v>
      </c>
      <c r="E39" s="114">
        <v>0</v>
      </c>
      <c r="F39" s="46">
        <f t="shared" si="3"/>
        <v>19831.8</v>
      </c>
      <c r="G39" s="118">
        <v>0</v>
      </c>
      <c r="H39" s="173">
        <f t="shared" si="4"/>
        <v>19831.8</v>
      </c>
      <c r="I39" s="46">
        <f t="shared" si="5"/>
        <v>6742.81</v>
      </c>
      <c r="J39" s="47">
        <f t="shared" si="0"/>
        <v>297.48</v>
      </c>
      <c r="K39" s="152">
        <v>910</v>
      </c>
      <c r="L39" s="48">
        <f t="shared" si="2"/>
        <v>79.3</v>
      </c>
      <c r="M39" s="49">
        <f t="shared" si="6"/>
        <v>27861.39</v>
      </c>
    </row>
    <row r="40" spans="1:13" ht="12.75">
      <c r="A40" s="121">
        <v>116</v>
      </c>
      <c r="B40" s="124">
        <f t="shared" si="7"/>
        <v>17</v>
      </c>
      <c r="C40" s="129" t="s">
        <v>26</v>
      </c>
      <c r="D40" s="41">
        <v>28029</v>
      </c>
      <c r="E40" s="114">
        <v>0</v>
      </c>
      <c r="F40" s="46">
        <f t="shared" si="3"/>
        <v>19785.2</v>
      </c>
      <c r="G40" s="118">
        <v>0</v>
      </c>
      <c r="H40" s="173">
        <f t="shared" si="4"/>
        <v>19785.2</v>
      </c>
      <c r="I40" s="46">
        <f t="shared" si="5"/>
        <v>6726.97</v>
      </c>
      <c r="J40" s="47">
        <f t="shared" si="0"/>
        <v>296.78</v>
      </c>
      <c r="K40" s="152">
        <v>910</v>
      </c>
      <c r="L40" s="48">
        <f t="shared" si="2"/>
        <v>79.1</v>
      </c>
      <c r="M40" s="49">
        <f t="shared" si="6"/>
        <v>27798.05</v>
      </c>
    </row>
    <row r="41" spans="1:13" ht="12.75">
      <c r="A41" s="121">
        <v>117</v>
      </c>
      <c r="B41" s="124">
        <f t="shared" si="7"/>
        <v>17.04</v>
      </c>
      <c r="C41" s="129" t="s">
        <v>26</v>
      </c>
      <c r="D41" s="41">
        <v>28029</v>
      </c>
      <c r="E41" s="114">
        <v>0</v>
      </c>
      <c r="F41" s="46">
        <f t="shared" si="3"/>
        <v>19738.7</v>
      </c>
      <c r="G41" s="118">
        <v>0</v>
      </c>
      <c r="H41" s="173">
        <f t="shared" si="4"/>
        <v>19738.7</v>
      </c>
      <c r="I41" s="46">
        <f t="shared" si="5"/>
        <v>6711.16</v>
      </c>
      <c r="J41" s="47">
        <f t="shared" si="0"/>
        <v>296.08</v>
      </c>
      <c r="K41" s="152">
        <v>910</v>
      </c>
      <c r="L41" s="48">
        <f t="shared" si="2"/>
        <v>79</v>
      </c>
      <c r="M41" s="49">
        <f t="shared" si="6"/>
        <v>27734.940000000002</v>
      </c>
    </row>
    <row r="42" spans="1:13" ht="12.75">
      <c r="A42" s="121">
        <v>118</v>
      </c>
      <c r="B42" s="124">
        <f t="shared" si="7"/>
        <v>17.08</v>
      </c>
      <c r="C42" s="129" t="s">
        <v>26</v>
      </c>
      <c r="D42" s="41">
        <v>28029</v>
      </c>
      <c r="E42" s="114">
        <v>0</v>
      </c>
      <c r="F42" s="46">
        <f t="shared" si="3"/>
        <v>19692.5</v>
      </c>
      <c r="G42" s="118">
        <v>0</v>
      </c>
      <c r="H42" s="173">
        <f t="shared" si="4"/>
        <v>19692.5</v>
      </c>
      <c r="I42" s="46">
        <f t="shared" si="5"/>
        <v>6695.45</v>
      </c>
      <c r="J42" s="47">
        <f t="shared" si="0"/>
        <v>295.39</v>
      </c>
      <c r="K42" s="152">
        <v>910</v>
      </c>
      <c r="L42" s="48">
        <f t="shared" si="2"/>
        <v>78.8</v>
      </c>
      <c r="M42" s="49">
        <f t="shared" si="6"/>
        <v>27672.14</v>
      </c>
    </row>
    <row r="43" spans="1:13" ht="12.75">
      <c r="A43" s="121">
        <v>119</v>
      </c>
      <c r="B43" s="124">
        <f t="shared" si="7"/>
        <v>17.13</v>
      </c>
      <c r="C43" s="129" t="s">
        <v>26</v>
      </c>
      <c r="D43" s="41">
        <v>28029</v>
      </c>
      <c r="E43" s="114">
        <v>0</v>
      </c>
      <c r="F43" s="46">
        <f t="shared" si="3"/>
        <v>19635</v>
      </c>
      <c r="G43" s="118">
        <v>0</v>
      </c>
      <c r="H43" s="173">
        <f t="shared" si="4"/>
        <v>19635</v>
      </c>
      <c r="I43" s="46">
        <f t="shared" si="5"/>
        <v>6675.9</v>
      </c>
      <c r="J43" s="47">
        <f t="shared" si="0"/>
        <v>294.53</v>
      </c>
      <c r="K43" s="152">
        <v>910</v>
      </c>
      <c r="L43" s="48">
        <f t="shared" si="2"/>
        <v>78.5</v>
      </c>
      <c r="M43" s="49">
        <f t="shared" si="6"/>
        <v>27593.93</v>
      </c>
    </row>
    <row r="44" spans="1:13" ht="12.75">
      <c r="A44" s="121">
        <v>120</v>
      </c>
      <c r="B44" s="124">
        <f t="shared" si="7"/>
        <v>17.17</v>
      </c>
      <c r="C44" s="129" t="s">
        <v>26</v>
      </c>
      <c r="D44" s="41">
        <v>28029</v>
      </c>
      <c r="E44" s="114">
        <v>0</v>
      </c>
      <c r="F44" s="46">
        <f t="shared" si="3"/>
        <v>19589.3</v>
      </c>
      <c r="G44" s="118">
        <v>0</v>
      </c>
      <c r="H44" s="173">
        <f t="shared" si="4"/>
        <v>19589.3</v>
      </c>
      <c r="I44" s="46">
        <f t="shared" si="5"/>
        <v>6660.36</v>
      </c>
      <c r="J44" s="47">
        <f t="shared" si="0"/>
        <v>293.84</v>
      </c>
      <c r="K44" s="152">
        <v>910</v>
      </c>
      <c r="L44" s="48">
        <f t="shared" si="2"/>
        <v>78.4</v>
      </c>
      <c r="M44" s="49">
        <f t="shared" si="6"/>
        <v>27531.9</v>
      </c>
    </row>
    <row r="45" spans="1:13" ht="12.75">
      <c r="A45" s="121">
        <v>121</v>
      </c>
      <c r="B45" s="124">
        <f t="shared" si="7"/>
        <v>17.21</v>
      </c>
      <c r="C45" s="129" t="s">
        <v>26</v>
      </c>
      <c r="D45" s="41">
        <v>28029</v>
      </c>
      <c r="E45" s="114">
        <v>0</v>
      </c>
      <c r="F45" s="46">
        <f t="shared" si="3"/>
        <v>19543.8</v>
      </c>
      <c r="G45" s="118">
        <v>0</v>
      </c>
      <c r="H45" s="173">
        <f t="shared" si="4"/>
        <v>19543.8</v>
      </c>
      <c r="I45" s="46">
        <f t="shared" si="5"/>
        <v>6644.89</v>
      </c>
      <c r="J45" s="47">
        <f t="shared" si="0"/>
        <v>293.16</v>
      </c>
      <c r="K45" s="152">
        <v>910</v>
      </c>
      <c r="L45" s="48">
        <f t="shared" si="2"/>
        <v>78.2</v>
      </c>
      <c r="M45" s="49">
        <f t="shared" si="6"/>
        <v>27470.05</v>
      </c>
    </row>
    <row r="46" spans="1:13" ht="12.75">
      <c r="A46" s="121">
        <v>122</v>
      </c>
      <c r="B46" s="124">
        <f t="shared" si="7"/>
        <v>17.25</v>
      </c>
      <c r="C46" s="129" t="s">
        <v>26</v>
      </c>
      <c r="D46" s="41">
        <v>28029</v>
      </c>
      <c r="E46" s="114">
        <v>0</v>
      </c>
      <c r="F46" s="46">
        <f t="shared" si="3"/>
        <v>19498.4</v>
      </c>
      <c r="G46" s="118">
        <v>0</v>
      </c>
      <c r="H46" s="173">
        <f t="shared" si="4"/>
        <v>19498.4</v>
      </c>
      <c r="I46" s="46">
        <f t="shared" si="5"/>
        <v>6629.46</v>
      </c>
      <c r="J46" s="47">
        <f t="shared" si="0"/>
        <v>292.48</v>
      </c>
      <c r="K46" s="152">
        <v>910</v>
      </c>
      <c r="L46" s="48">
        <f t="shared" si="2"/>
        <v>78</v>
      </c>
      <c r="M46" s="49">
        <f t="shared" si="6"/>
        <v>27408.34</v>
      </c>
    </row>
    <row r="47" spans="1:13" ht="12.75">
      <c r="A47" s="121">
        <v>123</v>
      </c>
      <c r="B47" s="124">
        <f t="shared" si="7"/>
        <v>17.29</v>
      </c>
      <c r="C47" s="129" t="s">
        <v>26</v>
      </c>
      <c r="D47" s="41">
        <v>28029</v>
      </c>
      <c r="E47" s="114">
        <v>0</v>
      </c>
      <c r="F47" s="46">
        <f t="shared" si="3"/>
        <v>19453.3</v>
      </c>
      <c r="G47" s="118">
        <v>0</v>
      </c>
      <c r="H47" s="173">
        <f t="shared" si="4"/>
        <v>19453.3</v>
      </c>
      <c r="I47" s="46">
        <f t="shared" si="5"/>
        <v>6614.12</v>
      </c>
      <c r="J47" s="47">
        <f t="shared" si="0"/>
        <v>291.8</v>
      </c>
      <c r="K47" s="152">
        <v>910</v>
      </c>
      <c r="L47" s="48">
        <f t="shared" si="2"/>
        <v>77.8</v>
      </c>
      <c r="M47" s="49">
        <f t="shared" si="6"/>
        <v>27347.019999999997</v>
      </c>
    </row>
    <row r="48" spans="1:13" ht="12.75">
      <c r="A48" s="121">
        <v>124</v>
      </c>
      <c r="B48" s="124">
        <f t="shared" si="7"/>
        <v>17.32</v>
      </c>
      <c r="C48" s="129" t="s">
        <v>26</v>
      </c>
      <c r="D48" s="41">
        <v>28029</v>
      </c>
      <c r="E48" s="114">
        <v>0</v>
      </c>
      <c r="F48" s="46">
        <f t="shared" si="3"/>
        <v>19419.6</v>
      </c>
      <c r="G48" s="118">
        <v>0</v>
      </c>
      <c r="H48" s="173">
        <f t="shared" si="4"/>
        <v>19419.6</v>
      </c>
      <c r="I48" s="46">
        <f t="shared" si="5"/>
        <v>6602.66</v>
      </c>
      <c r="J48" s="47">
        <f t="shared" si="0"/>
        <v>291.29</v>
      </c>
      <c r="K48" s="152">
        <v>910</v>
      </c>
      <c r="L48" s="48">
        <f t="shared" si="2"/>
        <v>77.7</v>
      </c>
      <c r="M48" s="49">
        <f t="shared" si="6"/>
        <v>27301.25</v>
      </c>
    </row>
    <row r="49" spans="1:13" ht="12.75">
      <c r="A49" s="121">
        <v>125</v>
      </c>
      <c r="B49" s="124">
        <f t="shared" si="7"/>
        <v>17.36</v>
      </c>
      <c r="C49" s="129" t="s">
        <v>26</v>
      </c>
      <c r="D49" s="41">
        <v>28029</v>
      </c>
      <c r="E49" s="114">
        <v>0</v>
      </c>
      <c r="F49" s="46">
        <f t="shared" si="3"/>
        <v>19374.9</v>
      </c>
      <c r="G49" s="118">
        <v>0</v>
      </c>
      <c r="H49" s="173">
        <f t="shared" si="4"/>
        <v>19374.9</v>
      </c>
      <c r="I49" s="46">
        <f t="shared" si="5"/>
        <v>6587.47</v>
      </c>
      <c r="J49" s="47">
        <f t="shared" si="0"/>
        <v>290.62</v>
      </c>
      <c r="K49" s="152">
        <v>910</v>
      </c>
      <c r="L49" s="48">
        <f t="shared" si="2"/>
        <v>77.5</v>
      </c>
      <c r="M49" s="49">
        <f t="shared" si="6"/>
        <v>27240.49</v>
      </c>
    </row>
    <row r="50" spans="1:13" ht="12.75">
      <c r="A50" s="121">
        <v>126</v>
      </c>
      <c r="B50" s="124">
        <f t="shared" si="7"/>
        <v>17.4</v>
      </c>
      <c r="C50" s="129" t="s">
        <v>26</v>
      </c>
      <c r="D50" s="41">
        <v>28029</v>
      </c>
      <c r="E50" s="114">
        <v>0</v>
      </c>
      <c r="F50" s="46">
        <f t="shared" si="3"/>
        <v>19330.3</v>
      </c>
      <c r="G50" s="118">
        <v>0</v>
      </c>
      <c r="H50" s="173">
        <f t="shared" si="4"/>
        <v>19330.3</v>
      </c>
      <c r="I50" s="46">
        <f t="shared" si="5"/>
        <v>6572.3</v>
      </c>
      <c r="J50" s="47">
        <f t="shared" si="0"/>
        <v>289.95</v>
      </c>
      <c r="K50" s="152">
        <v>910</v>
      </c>
      <c r="L50" s="48">
        <f t="shared" si="2"/>
        <v>77.3</v>
      </c>
      <c r="M50" s="49">
        <f t="shared" si="6"/>
        <v>27179.85</v>
      </c>
    </row>
    <row r="51" spans="1:13" ht="12.75">
      <c r="A51" s="121">
        <v>127</v>
      </c>
      <c r="B51" s="124">
        <f t="shared" si="7"/>
        <v>17.44</v>
      </c>
      <c r="C51" s="129" t="s">
        <v>26</v>
      </c>
      <c r="D51" s="41">
        <v>28029</v>
      </c>
      <c r="E51" s="114">
        <v>0</v>
      </c>
      <c r="F51" s="46">
        <f t="shared" si="3"/>
        <v>19286</v>
      </c>
      <c r="G51" s="118">
        <v>0</v>
      </c>
      <c r="H51" s="173">
        <f t="shared" si="4"/>
        <v>19286</v>
      </c>
      <c r="I51" s="46">
        <f t="shared" si="5"/>
        <v>6557.24</v>
      </c>
      <c r="J51" s="47">
        <f t="shared" si="0"/>
        <v>289.29</v>
      </c>
      <c r="K51" s="152">
        <v>910</v>
      </c>
      <c r="L51" s="48">
        <f t="shared" si="2"/>
        <v>77.1</v>
      </c>
      <c r="M51" s="49">
        <f t="shared" si="6"/>
        <v>27119.629999999997</v>
      </c>
    </row>
    <row r="52" spans="1:13" ht="12.75">
      <c r="A52" s="121">
        <v>128</v>
      </c>
      <c r="B52" s="124">
        <f t="shared" si="7"/>
        <v>17.47</v>
      </c>
      <c r="C52" s="129" t="s">
        <v>26</v>
      </c>
      <c r="D52" s="41">
        <v>28029</v>
      </c>
      <c r="E52" s="114">
        <v>0</v>
      </c>
      <c r="F52" s="46">
        <f t="shared" si="3"/>
        <v>19252.9</v>
      </c>
      <c r="G52" s="118">
        <v>0</v>
      </c>
      <c r="H52" s="173">
        <f t="shared" si="4"/>
        <v>19252.9</v>
      </c>
      <c r="I52" s="46">
        <f t="shared" si="5"/>
        <v>6545.99</v>
      </c>
      <c r="J52" s="47">
        <f t="shared" si="0"/>
        <v>288.79</v>
      </c>
      <c r="K52" s="152">
        <v>910</v>
      </c>
      <c r="L52" s="48">
        <f t="shared" si="2"/>
        <v>77</v>
      </c>
      <c r="M52" s="49">
        <f t="shared" si="6"/>
        <v>27074.68</v>
      </c>
    </row>
    <row r="53" spans="1:13" ht="12.75">
      <c r="A53" s="121">
        <v>129</v>
      </c>
      <c r="B53" s="124">
        <f t="shared" si="7"/>
        <v>17.51</v>
      </c>
      <c r="C53" s="129" t="s">
        <v>26</v>
      </c>
      <c r="D53" s="41">
        <v>28029</v>
      </c>
      <c r="E53" s="114">
        <v>0</v>
      </c>
      <c r="F53" s="46">
        <f t="shared" si="3"/>
        <v>19208.9</v>
      </c>
      <c r="G53" s="118">
        <v>0</v>
      </c>
      <c r="H53" s="173">
        <f t="shared" si="4"/>
        <v>19208.9</v>
      </c>
      <c r="I53" s="46">
        <f t="shared" si="5"/>
        <v>6531.03</v>
      </c>
      <c r="J53" s="47">
        <f t="shared" si="0"/>
        <v>288.13</v>
      </c>
      <c r="K53" s="152">
        <v>910</v>
      </c>
      <c r="L53" s="48">
        <f t="shared" si="2"/>
        <v>76.8</v>
      </c>
      <c r="M53" s="49">
        <f t="shared" si="6"/>
        <v>27014.86</v>
      </c>
    </row>
    <row r="54" spans="1:13" ht="12.75">
      <c r="A54" s="121">
        <v>130</v>
      </c>
      <c r="B54" s="124">
        <f t="shared" si="7"/>
        <v>17.54</v>
      </c>
      <c r="C54" s="129" t="s">
        <v>26</v>
      </c>
      <c r="D54" s="41">
        <v>28029</v>
      </c>
      <c r="E54" s="114">
        <v>0</v>
      </c>
      <c r="F54" s="46">
        <f t="shared" si="3"/>
        <v>19176.1</v>
      </c>
      <c r="G54" s="118">
        <v>0</v>
      </c>
      <c r="H54" s="173">
        <f t="shared" si="4"/>
        <v>19176.1</v>
      </c>
      <c r="I54" s="46">
        <f t="shared" si="5"/>
        <v>6519.87</v>
      </c>
      <c r="J54" s="47">
        <f t="shared" si="0"/>
        <v>287.64</v>
      </c>
      <c r="K54" s="152">
        <v>910</v>
      </c>
      <c r="L54" s="48">
        <f t="shared" si="2"/>
        <v>76.7</v>
      </c>
      <c r="M54" s="49">
        <f t="shared" si="6"/>
        <v>26970.309999999998</v>
      </c>
    </row>
    <row r="55" spans="1:13" ht="12.75">
      <c r="A55" s="121">
        <v>131</v>
      </c>
      <c r="B55" s="124">
        <f t="shared" si="7"/>
        <v>17.58</v>
      </c>
      <c r="C55" s="129" t="s">
        <v>26</v>
      </c>
      <c r="D55" s="41">
        <v>28029</v>
      </c>
      <c r="E55" s="114">
        <v>0</v>
      </c>
      <c r="F55" s="46">
        <f t="shared" si="3"/>
        <v>19132.4</v>
      </c>
      <c r="G55" s="118">
        <v>0</v>
      </c>
      <c r="H55" s="173">
        <f t="shared" si="4"/>
        <v>19132.4</v>
      </c>
      <c r="I55" s="46">
        <f t="shared" si="5"/>
        <v>6505.02</v>
      </c>
      <c r="J55" s="47">
        <f t="shared" si="0"/>
        <v>286.99</v>
      </c>
      <c r="K55" s="152">
        <v>910</v>
      </c>
      <c r="L55" s="48">
        <f t="shared" si="2"/>
        <v>76.5</v>
      </c>
      <c r="M55" s="49">
        <f t="shared" si="6"/>
        <v>26910.910000000003</v>
      </c>
    </row>
    <row r="56" spans="1:13" ht="12.75">
      <c r="A56" s="121">
        <v>132</v>
      </c>
      <c r="B56" s="124">
        <f t="shared" si="7"/>
        <v>17.61</v>
      </c>
      <c r="C56" s="129" t="s">
        <v>26</v>
      </c>
      <c r="D56" s="41">
        <v>28029</v>
      </c>
      <c r="E56" s="114">
        <v>0</v>
      </c>
      <c r="F56" s="46">
        <f t="shared" si="3"/>
        <v>19099.8</v>
      </c>
      <c r="G56" s="118">
        <v>0</v>
      </c>
      <c r="H56" s="173">
        <f t="shared" si="4"/>
        <v>19099.8</v>
      </c>
      <c r="I56" s="46">
        <f t="shared" si="5"/>
        <v>6493.93</v>
      </c>
      <c r="J56" s="47">
        <f t="shared" si="0"/>
        <v>286.5</v>
      </c>
      <c r="K56" s="152">
        <v>910</v>
      </c>
      <c r="L56" s="48">
        <f t="shared" si="2"/>
        <v>76.4</v>
      </c>
      <c r="M56" s="49">
        <f t="shared" si="6"/>
        <v>26866.63</v>
      </c>
    </row>
    <row r="57" spans="1:13" ht="12.75">
      <c r="A57" s="121">
        <v>133</v>
      </c>
      <c r="B57" s="124">
        <f t="shared" si="7"/>
        <v>17.65</v>
      </c>
      <c r="C57" s="129" t="s">
        <v>26</v>
      </c>
      <c r="D57" s="41">
        <v>28029</v>
      </c>
      <c r="E57" s="114">
        <v>0</v>
      </c>
      <c r="F57" s="46">
        <f t="shared" si="3"/>
        <v>19056.5</v>
      </c>
      <c r="G57" s="118">
        <v>0</v>
      </c>
      <c r="H57" s="173">
        <f t="shared" si="4"/>
        <v>19056.5</v>
      </c>
      <c r="I57" s="46">
        <f t="shared" si="5"/>
        <v>6479.21</v>
      </c>
      <c r="J57" s="47">
        <f t="shared" si="0"/>
        <v>285.85</v>
      </c>
      <c r="K57" s="152">
        <v>910</v>
      </c>
      <c r="L57" s="48">
        <f t="shared" si="2"/>
        <v>76.2</v>
      </c>
      <c r="M57" s="49">
        <f t="shared" si="6"/>
        <v>26807.76</v>
      </c>
    </row>
    <row r="58" spans="1:13" ht="12.75">
      <c r="A58" s="121">
        <v>134</v>
      </c>
      <c r="B58" s="124">
        <f t="shared" si="7"/>
        <v>17.68</v>
      </c>
      <c r="C58" s="129" t="s">
        <v>26</v>
      </c>
      <c r="D58" s="41">
        <v>28029</v>
      </c>
      <c r="E58" s="114">
        <v>0</v>
      </c>
      <c r="F58" s="46">
        <f t="shared" si="3"/>
        <v>19024.2</v>
      </c>
      <c r="G58" s="118">
        <v>0</v>
      </c>
      <c r="H58" s="173">
        <f t="shared" si="4"/>
        <v>19024.2</v>
      </c>
      <c r="I58" s="46">
        <f t="shared" si="5"/>
        <v>6468.23</v>
      </c>
      <c r="J58" s="47">
        <f t="shared" si="0"/>
        <v>285.36</v>
      </c>
      <c r="K58" s="152">
        <v>910</v>
      </c>
      <c r="L58" s="48">
        <f t="shared" si="2"/>
        <v>76.1</v>
      </c>
      <c r="M58" s="49">
        <f t="shared" si="6"/>
        <v>26763.89</v>
      </c>
    </row>
    <row r="59" spans="1:13" ht="12.75">
      <c r="A59" s="121">
        <v>135</v>
      </c>
      <c r="B59" s="124">
        <f t="shared" si="7"/>
        <v>17.71</v>
      </c>
      <c r="C59" s="129" t="s">
        <v>26</v>
      </c>
      <c r="D59" s="41">
        <v>28029</v>
      </c>
      <c r="E59" s="114">
        <v>0</v>
      </c>
      <c r="F59" s="46">
        <f t="shared" si="3"/>
        <v>18992</v>
      </c>
      <c r="G59" s="118">
        <v>0</v>
      </c>
      <c r="H59" s="173">
        <f t="shared" si="4"/>
        <v>18992</v>
      </c>
      <c r="I59" s="46">
        <f t="shared" si="5"/>
        <v>6457.28</v>
      </c>
      <c r="J59" s="47">
        <f t="shared" si="0"/>
        <v>284.88</v>
      </c>
      <c r="K59" s="152">
        <v>910</v>
      </c>
      <c r="L59" s="48">
        <f t="shared" si="2"/>
        <v>76</v>
      </c>
      <c r="M59" s="49">
        <f t="shared" si="6"/>
        <v>26720.16</v>
      </c>
    </row>
    <row r="60" spans="1:13" ht="12.75">
      <c r="A60" s="121">
        <v>136</v>
      </c>
      <c r="B60" s="124">
        <f t="shared" si="7"/>
        <v>17.74</v>
      </c>
      <c r="C60" s="129" t="s">
        <v>26</v>
      </c>
      <c r="D60" s="41">
        <v>28029</v>
      </c>
      <c r="E60" s="114">
        <v>0</v>
      </c>
      <c r="F60" s="46">
        <f t="shared" si="3"/>
        <v>18959.9</v>
      </c>
      <c r="G60" s="118">
        <v>0</v>
      </c>
      <c r="H60" s="173">
        <f t="shared" si="4"/>
        <v>18959.9</v>
      </c>
      <c r="I60" s="46">
        <f t="shared" si="5"/>
        <v>6446.37</v>
      </c>
      <c r="J60" s="47">
        <f t="shared" si="0"/>
        <v>284.4</v>
      </c>
      <c r="K60" s="152">
        <v>910</v>
      </c>
      <c r="L60" s="48">
        <f t="shared" si="2"/>
        <v>75.8</v>
      </c>
      <c r="M60" s="49">
        <f t="shared" si="6"/>
        <v>26676.47</v>
      </c>
    </row>
    <row r="61" spans="1:13" ht="12.75">
      <c r="A61" s="121">
        <v>137</v>
      </c>
      <c r="B61" s="124">
        <f t="shared" si="7"/>
        <v>17.78</v>
      </c>
      <c r="C61" s="129" t="s">
        <v>26</v>
      </c>
      <c r="D61" s="41">
        <v>28029</v>
      </c>
      <c r="E61" s="114">
        <v>0</v>
      </c>
      <c r="F61" s="46">
        <f t="shared" si="3"/>
        <v>18917.2</v>
      </c>
      <c r="G61" s="118">
        <v>0</v>
      </c>
      <c r="H61" s="173">
        <f t="shared" si="4"/>
        <v>18917.2</v>
      </c>
      <c r="I61" s="46">
        <f t="shared" si="5"/>
        <v>6431.85</v>
      </c>
      <c r="J61" s="47">
        <f t="shared" si="0"/>
        <v>283.76</v>
      </c>
      <c r="K61" s="152">
        <v>910</v>
      </c>
      <c r="L61" s="48">
        <f t="shared" si="2"/>
        <v>75.7</v>
      </c>
      <c r="M61" s="49">
        <f t="shared" si="6"/>
        <v>26618.510000000002</v>
      </c>
    </row>
    <row r="62" spans="1:13" ht="12.75">
      <c r="A62" s="121">
        <v>138</v>
      </c>
      <c r="B62" s="124">
        <f t="shared" si="7"/>
        <v>17.81</v>
      </c>
      <c r="C62" s="129" t="s">
        <v>26</v>
      </c>
      <c r="D62" s="41">
        <v>28029</v>
      </c>
      <c r="E62" s="114">
        <v>0</v>
      </c>
      <c r="F62" s="46">
        <f t="shared" si="3"/>
        <v>18885.3</v>
      </c>
      <c r="G62" s="118">
        <v>0</v>
      </c>
      <c r="H62" s="173">
        <f t="shared" si="4"/>
        <v>18885.3</v>
      </c>
      <c r="I62" s="46">
        <f t="shared" si="5"/>
        <v>6421</v>
      </c>
      <c r="J62" s="47">
        <f t="shared" si="0"/>
        <v>283.28</v>
      </c>
      <c r="K62" s="152">
        <v>910</v>
      </c>
      <c r="L62" s="48">
        <f t="shared" si="2"/>
        <v>75.5</v>
      </c>
      <c r="M62" s="49">
        <f t="shared" si="6"/>
        <v>26575.079999999998</v>
      </c>
    </row>
    <row r="63" spans="1:13" ht="12.75">
      <c r="A63" s="121">
        <v>139</v>
      </c>
      <c r="B63" s="124">
        <f t="shared" si="7"/>
        <v>17.84</v>
      </c>
      <c r="C63" s="129" t="s">
        <v>26</v>
      </c>
      <c r="D63" s="41">
        <v>28029</v>
      </c>
      <c r="E63" s="114">
        <v>0</v>
      </c>
      <c r="F63" s="46">
        <f t="shared" si="3"/>
        <v>18853.6</v>
      </c>
      <c r="G63" s="118">
        <v>0</v>
      </c>
      <c r="H63" s="173">
        <f t="shared" si="4"/>
        <v>18853.6</v>
      </c>
      <c r="I63" s="46">
        <f t="shared" si="5"/>
        <v>6410.22</v>
      </c>
      <c r="J63" s="47">
        <f t="shared" si="0"/>
        <v>282.8</v>
      </c>
      <c r="K63" s="152">
        <v>910</v>
      </c>
      <c r="L63" s="48">
        <f t="shared" si="2"/>
        <v>75.4</v>
      </c>
      <c r="M63" s="49">
        <f t="shared" si="6"/>
        <v>26532.02</v>
      </c>
    </row>
    <row r="64" spans="1:13" ht="12.75">
      <c r="A64" s="121">
        <v>140</v>
      </c>
      <c r="B64" s="124">
        <f t="shared" si="7"/>
        <v>17.87</v>
      </c>
      <c r="C64" s="129" t="s">
        <v>26</v>
      </c>
      <c r="D64" s="41">
        <v>28029</v>
      </c>
      <c r="E64" s="114">
        <v>0</v>
      </c>
      <c r="F64" s="46">
        <f t="shared" si="3"/>
        <v>18821.9</v>
      </c>
      <c r="G64" s="118">
        <v>0</v>
      </c>
      <c r="H64" s="173">
        <f t="shared" si="4"/>
        <v>18821.9</v>
      </c>
      <c r="I64" s="46">
        <f t="shared" si="5"/>
        <v>6399.45</v>
      </c>
      <c r="J64" s="47">
        <f t="shared" si="0"/>
        <v>282.33</v>
      </c>
      <c r="K64" s="152">
        <v>910</v>
      </c>
      <c r="L64" s="48">
        <f t="shared" si="2"/>
        <v>75.3</v>
      </c>
      <c r="M64" s="49">
        <f t="shared" si="6"/>
        <v>26488.980000000003</v>
      </c>
    </row>
    <row r="65" spans="1:13" ht="12.75">
      <c r="A65" s="121">
        <v>141</v>
      </c>
      <c r="B65" s="124">
        <f t="shared" si="7"/>
        <v>17.9</v>
      </c>
      <c r="C65" s="129" t="s">
        <v>26</v>
      </c>
      <c r="D65" s="41">
        <v>28029</v>
      </c>
      <c r="E65" s="114">
        <v>0</v>
      </c>
      <c r="F65" s="46">
        <f t="shared" si="3"/>
        <v>18790.4</v>
      </c>
      <c r="G65" s="118">
        <v>0</v>
      </c>
      <c r="H65" s="173">
        <f t="shared" si="4"/>
        <v>18790.4</v>
      </c>
      <c r="I65" s="46">
        <f t="shared" si="5"/>
        <v>6388.74</v>
      </c>
      <c r="J65" s="47">
        <f t="shared" si="0"/>
        <v>281.86</v>
      </c>
      <c r="K65" s="152">
        <v>910</v>
      </c>
      <c r="L65" s="48">
        <f t="shared" si="2"/>
        <v>75.2</v>
      </c>
      <c r="M65" s="49">
        <f t="shared" si="6"/>
        <v>26446.2</v>
      </c>
    </row>
    <row r="66" spans="1:13" ht="12.75">
      <c r="A66" s="121">
        <v>142</v>
      </c>
      <c r="B66" s="124">
        <f t="shared" si="7"/>
        <v>17.92</v>
      </c>
      <c r="C66" s="129" t="s">
        <v>26</v>
      </c>
      <c r="D66" s="41">
        <v>28029</v>
      </c>
      <c r="E66" s="114">
        <v>0</v>
      </c>
      <c r="F66" s="46">
        <f t="shared" si="3"/>
        <v>18769.4</v>
      </c>
      <c r="G66" s="118">
        <v>0</v>
      </c>
      <c r="H66" s="173">
        <f t="shared" si="4"/>
        <v>18769.4</v>
      </c>
      <c r="I66" s="46">
        <f t="shared" si="5"/>
        <v>6381.6</v>
      </c>
      <c r="J66" s="47">
        <f t="shared" si="0"/>
        <v>281.54</v>
      </c>
      <c r="K66" s="152">
        <v>910</v>
      </c>
      <c r="L66" s="48">
        <f t="shared" si="2"/>
        <v>75.1</v>
      </c>
      <c r="M66" s="49">
        <f t="shared" si="6"/>
        <v>26417.64</v>
      </c>
    </row>
    <row r="67" spans="1:13" ht="12.75">
      <c r="A67" s="121">
        <v>143</v>
      </c>
      <c r="B67" s="124">
        <f t="shared" si="7"/>
        <v>17.95</v>
      </c>
      <c r="C67" s="129" t="s">
        <v>26</v>
      </c>
      <c r="D67" s="41">
        <v>28029</v>
      </c>
      <c r="E67" s="114">
        <v>0</v>
      </c>
      <c r="F67" s="46">
        <f t="shared" si="3"/>
        <v>18738.1</v>
      </c>
      <c r="G67" s="118">
        <v>0</v>
      </c>
      <c r="H67" s="173">
        <f t="shared" si="4"/>
        <v>18738.1</v>
      </c>
      <c r="I67" s="46">
        <f t="shared" si="5"/>
        <v>6370.95</v>
      </c>
      <c r="J67" s="47">
        <f t="shared" si="0"/>
        <v>281.07</v>
      </c>
      <c r="K67" s="152">
        <v>910</v>
      </c>
      <c r="L67" s="48">
        <f t="shared" si="2"/>
        <v>75</v>
      </c>
      <c r="M67" s="49">
        <f t="shared" si="6"/>
        <v>26375.12</v>
      </c>
    </row>
    <row r="68" spans="1:13" ht="12.75">
      <c r="A68" s="121">
        <v>144</v>
      </c>
      <c r="B68" s="124">
        <f t="shared" si="7"/>
        <v>17.98</v>
      </c>
      <c r="C68" s="129" t="s">
        <v>26</v>
      </c>
      <c r="D68" s="41">
        <v>28029</v>
      </c>
      <c r="E68" s="114">
        <v>0</v>
      </c>
      <c r="F68" s="46">
        <f t="shared" si="3"/>
        <v>18706.8</v>
      </c>
      <c r="G68" s="118">
        <v>0</v>
      </c>
      <c r="H68" s="173">
        <f t="shared" si="4"/>
        <v>18706.8</v>
      </c>
      <c r="I68" s="46">
        <f t="shared" si="5"/>
        <v>6360.31</v>
      </c>
      <c r="J68" s="47">
        <f t="shared" si="0"/>
        <v>280.6</v>
      </c>
      <c r="K68" s="152">
        <v>910</v>
      </c>
      <c r="L68" s="48">
        <f t="shared" si="2"/>
        <v>74.8</v>
      </c>
      <c r="M68" s="49">
        <f t="shared" si="6"/>
        <v>26332.51</v>
      </c>
    </row>
    <row r="69" spans="1:13" ht="12.75">
      <c r="A69" s="121">
        <v>145</v>
      </c>
      <c r="B69" s="124">
        <f t="shared" si="7"/>
        <v>18.01</v>
      </c>
      <c r="C69" s="129" t="s">
        <v>26</v>
      </c>
      <c r="D69" s="41">
        <v>28029</v>
      </c>
      <c r="E69" s="114">
        <v>0</v>
      </c>
      <c r="F69" s="46">
        <f t="shared" si="3"/>
        <v>18675.6</v>
      </c>
      <c r="G69" s="118">
        <v>0</v>
      </c>
      <c r="H69" s="173">
        <f t="shared" si="4"/>
        <v>18675.6</v>
      </c>
      <c r="I69" s="46">
        <f t="shared" si="5"/>
        <v>6349.7</v>
      </c>
      <c r="J69" s="47">
        <f t="shared" si="0"/>
        <v>280.13</v>
      </c>
      <c r="K69" s="152">
        <v>910</v>
      </c>
      <c r="L69" s="48">
        <f t="shared" si="2"/>
        <v>74.7</v>
      </c>
      <c r="M69" s="49">
        <f t="shared" si="6"/>
        <v>26290.13</v>
      </c>
    </row>
    <row r="70" spans="1:13" ht="12.75">
      <c r="A70" s="121">
        <v>146</v>
      </c>
      <c r="B70" s="124">
        <f t="shared" si="7"/>
        <v>18.04</v>
      </c>
      <c r="C70" s="129" t="s">
        <v>26</v>
      </c>
      <c r="D70" s="41">
        <v>28029</v>
      </c>
      <c r="E70" s="114">
        <v>0</v>
      </c>
      <c r="F70" s="46">
        <f t="shared" si="3"/>
        <v>18644.6</v>
      </c>
      <c r="G70" s="118">
        <v>0</v>
      </c>
      <c r="H70" s="173">
        <f t="shared" si="4"/>
        <v>18644.6</v>
      </c>
      <c r="I70" s="46">
        <f t="shared" si="5"/>
        <v>6339.16</v>
      </c>
      <c r="J70" s="47">
        <f t="shared" si="0"/>
        <v>279.67</v>
      </c>
      <c r="K70" s="152">
        <v>910</v>
      </c>
      <c r="L70" s="48">
        <f t="shared" si="2"/>
        <v>74.6</v>
      </c>
      <c r="M70" s="49">
        <f t="shared" si="6"/>
        <v>26248.029999999995</v>
      </c>
    </row>
    <row r="71" spans="1:13" ht="12.75">
      <c r="A71" s="121">
        <v>147</v>
      </c>
      <c r="B71" s="124">
        <f t="shared" si="7"/>
        <v>18.06</v>
      </c>
      <c r="C71" s="129" t="s">
        <v>26</v>
      </c>
      <c r="D71" s="41">
        <v>28029</v>
      </c>
      <c r="E71" s="114">
        <v>0</v>
      </c>
      <c r="F71" s="46">
        <f t="shared" si="3"/>
        <v>18623.9</v>
      </c>
      <c r="G71" s="118">
        <v>0</v>
      </c>
      <c r="H71" s="173">
        <f t="shared" si="4"/>
        <v>18623.9</v>
      </c>
      <c r="I71" s="46">
        <f t="shared" si="5"/>
        <v>6332.13</v>
      </c>
      <c r="J71" s="47">
        <f t="shared" si="0"/>
        <v>279.36</v>
      </c>
      <c r="K71" s="152">
        <v>910</v>
      </c>
      <c r="L71" s="48">
        <f t="shared" si="2"/>
        <v>74.5</v>
      </c>
      <c r="M71" s="49">
        <f t="shared" si="6"/>
        <v>26219.890000000003</v>
      </c>
    </row>
    <row r="72" spans="1:13" ht="12.75">
      <c r="A72" s="121">
        <v>148</v>
      </c>
      <c r="B72" s="124">
        <f t="shared" si="7"/>
        <v>18.09</v>
      </c>
      <c r="C72" s="129" t="s">
        <v>26</v>
      </c>
      <c r="D72" s="41">
        <v>28029</v>
      </c>
      <c r="E72" s="114">
        <v>0</v>
      </c>
      <c r="F72" s="46">
        <f t="shared" si="3"/>
        <v>18593</v>
      </c>
      <c r="G72" s="118">
        <v>0</v>
      </c>
      <c r="H72" s="173">
        <f t="shared" si="4"/>
        <v>18593</v>
      </c>
      <c r="I72" s="46">
        <f t="shared" si="5"/>
        <v>6321.62</v>
      </c>
      <c r="J72" s="47">
        <f aca="true" t="shared" si="8" ref="J72:J135">ROUND(H72*0.015,2)</f>
        <v>278.9</v>
      </c>
      <c r="K72" s="152">
        <v>910</v>
      </c>
      <c r="L72" s="48">
        <f t="shared" si="2"/>
        <v>74.4</v>
      </c>
      <c r="M72" s="49">
        <f t="shared" si="6"/>
        <v>26177.920000000002</v>
      </c>
    </row>
    <row r="73" spans="1:13" ht="12.75">
      <c r="A73" s="121">
        <v>149</v>
      </c>
      <c r="B73" s="124">
        <f t="shared" si="7"/>
        <v>18.11</v>
      </c>
      <c r="C73" s="129" t="s">
        <v>26</v>
      </c>
      <c r="D73" s="41">
        <v>28029</v>
      </c>
      <c r="E73" s="114">
        <v>0</v>
      </c>
      <c r="F73" s="46">
        <f t="shared" si="3"/>
        <v>18572.5</v>
      </c>
      <c r="G73" s="118">
        <v>0</v>
      </c>
      <c r="H73" s="173">
        <f t="shared" si="4"/>
        <v>18572.5</v>
      </c>
      <c r="I73" s="46">
        <f t="shared" si="5"/>
        <v>6314.65</v>
      </c>
      <c r="J73" s="47">
        <f t="shared" si="8"/>
        <v>278.59</v>
      </c>
      <c r="K73" s="152">
        <v>910</v>
      </c>
      <c r="L73" s="48">
        <f aca="true" t="shared" si="9" ref="L73:L136">ROUND(H73*0.004,1)</f>
        <v>74.3</v>
      </c>
      <c r="M73" s="49">
        <f t="shared" si="6"/>
        <v>26150.04</v>
      </c>
    </row>
    <row r="74" spans="1:13" ht="12.75">
      <c r="A74" s="121">
        <v>150</v>
      </c>
      <c r="B74" s="124">
        <f t="shared" si="7"/>
        <v>18.14</v>
      </c>
      <c r="C74" s="129" t="s">
        <v>26</v>
      </c>
      <c r="D74" s="41">
        <v>28029</v>
      </c>
      <c r="E74" s="114">
        <v>0</v>
      </c>
      <c r="F74" s="46">
        <f aca="true" t="shared" si="10" ref="F74:F137">ROUND(12/B74*D74,1)</f>
        <v>18541.8</v>
      </c>
      <c r="G74" s="118">
        <v>0</v>
      </c>
      <c r="H74" s="173">
        <f aca="true" t="shared" si="11" ref="H74:H137">F74+G74</f>
        <v>18541.8</v>
      </c>
      <c r="I74" s="46">
        <f aca="true" t="shared" si="12" ref="I74:I137">ROUND(H74*0.34,2)</f>
        <v>6304.21</v>
      </c>
      <c r="J74" s="47">
        <f t="shared" si="8"/>
        <v>278.13</v>
      </c>
      <c r="K74" s="152">
        <v>910</v>
      </c>
      <c r="L74" s="48">
        <f t="shared" si="9"/>
        <v>74.2</v>
      </c>
      <c r="M74" s="49">
        <f aca="true" t="shared" si="13" ref="M74:M137">SUM(H74:L74)</f>
        <v>26108.34</v>
      </c>
    </row>
    <row r="75" spans="1:13" ht="12.75">
      <c r="A75" s="121">
        <v>151</v>
      </c>
      <c r="B75" s="124">
        <f t="shared" si="7"/>
        <v>18.16</v>
      </c>
      <c r="C75" s="129" t="s">
        <v>26</v>
      </c>
      <c r="D75" s="41">
        <v>28029</v>
      </c>
      <c r="E75" s="114">
        <v>0</v>
      </c>
      <c r="F75" s="46">
        <f t="shared" si="10"/>
        <v>18521.4</v>
      </c>
      <c r="G75" s="118">
        <v>0</v>
      </c>
      <c r="H75" s="173">
        <f t="shared" si="11"/>
        <v>18521.4</v>
      </c>
      <c r="I75" s="46">
        <f t="shared" si="12"/>
        <v>6297.28</v>
      </c>
      <c r="J75" s="47">
        <f t="shared" si="8"/>
        <v>277.82</v>
      </c>
      <c r="K75" s="152">
        <v>910</v>
      </c>
      <c r="L75" s="48">
        <f t="shared" si="9"/>
        <v>74.1</v>
      </c>
      <c r="M75" s="49">
        <f t="shared" si="13"/>
        <v>26080.6</v>
      </c>
    </row>
    <row r="76" spans="1:13" ht="12.75">
      <c r="A76" s="121">
        <v>152</v>
      </c>
      <c r="B76" s="124">
        <f t="shared" si="7"/>
        <v>18.19</v>
      </c>
      <c r="C76" s="129" t="s">
        <v>26</v>
      </c>
      <c r="D76" s="41">
        <v>28029</v>
      </c>
      <c r="E76" s="114">
        <v>0</v>
      </c>
      <c r="F76" s="46">
        <f t="shared" si="10"/>
        <v>18490.8</v>
      </c>
      <c r="G76" s="118">
        <v>0</v>
      </c>
      <c r="H76" s="173">
        <f t="shared" si="11"/>
        <v>18490.8</v>
      </c>
      <c r="I76" s="46">
        <f t="shared" si="12"/>
        <v>6286.87</v>
      </c>
      <c r="J76" s="47">
        <f t="shared" si="8"/>
        <v>277.36</v>
      </c>
      <c r="K76" s="152">
        <v>910</v>
      </c>
      <c r="L76" s="48">
        <f t="shared" si="9"/>
        <v>74</v>
      </c>
      <c r="M76" s="49">
        <f t="shared" si="13"/>
        <v>26039.03</v>
      </c>
    </row>
    <row r="77" spans="1:13" ht="12.75">
      <c r="A77" s="121">
        <v>153</v>
      </c>
      <c r="B77" s="124">
        <f t="shared" si="7"/>
        <v>18.21</v>
      </c>
      <c r="C77" s="129" t="s">
        <v>26</v>
      </c>
      <c r="D77" s="41">
        <v>28029</v>
      </c>
      <c r="E77" s="114">
        <v>0</v>
      </c>
      <c r="F77" s="46">
        <f t="shared" si="10"/>
        <v>18470.5</v>
      </c>
      <c r="G77" s="118">
        <v>0</v>
      </c>
      <c r="H77" s="173">
        <f t="shared" si="11"/>
        <v>18470.5</v>
      </c>
      <c r="I77" s="46">
        <f t="shared" si="12"/>
        <v>6279.97</v>
      </c>
      <c r="J77" s="47">
        <f t="shared" si="8"/>
        <v>277.06</v>
      </c>
      <c r="K77" s="152">
        <v>910</v>
      </c>
      <c r="L77" s="48">
        <f t="shared" si="9"/>
        <v>73.9</v>
      </c>
      <c r="M77" s="49">
        <f t="shared" si="13"/>
        <v>26011.430000000004</v>
      </c>
    </row>
    <row r="78" spans="1:13" ht="12.75">
      <c r="A78" s="121">
        <v>154</v>
      </c>
      <c r="B78" s="124">
        <f t="shared" si="7"/>
        <v>18.23</v>
      </c>
      <c r="C78" s="129" t="s">
        <v>26</v>
      </c>
      <c r="D78" s="41">
        <v>28029</v>
      </c>
      <c r="E78" s="114">
        <v>0</v>
      </c>
      <c r="F78" s="46">
        <f t="shared" si="10"/>
        <v>18450.2</v>
      </c>
      <c r="G78" s="118">
        <v>0</v>
      </c>
      <c r="H78" s="173">
        <f t="shared" si="11"/>
        <v>18450.2</v>
      </c>
      <c r="I78" s="46">
        <f t="shared" si="12"/>
        <v>6273.07</v>
      </c>
      <c r="J78" s="47">
        <f t="shared" si="8"/>
        <v>276.75</v>
      </c>
      <c r="K78" s="152">
        <v>910</v>
      </c>
      <c r="L78" s="48">
        <f t="shared" si="9"/>
        <v>73.8</v>
      </c>
      <c r="M78" s="49">
        <f t="shared" si="13"/>
        <v>25983.82</v>
      </c>
    </row>
    <row r="79" spans="1:13" ht="12.75">
      <c r="A79" s="121">
        <v>155</v>
      </c>
      <c r="B79" s="124">
        <f t="shared" si="7"/>
        <v>18.26</v>
      </c>
      <c r="C79" s="129" t="s">
        <v>26</v>
      </c>
      <c r="D79" s="41">
        <v>28029</v>
      </c>
      <c r="E79" s="114">
        <v>0</v>
      </c>
      <c r="F79" s="46">
        <f t="shared" si="10"/>
        <v>18419.9</v>
      </c>
      <c r="G79" s="118">
        <v>0</v>
      </c>
      <c r="H79" s="173">
        <f t="shared" si="11"/>
        <v>18419.9</v>
      </c>
      <c r="I79" s="46">
        <f t="shared" si="12"/>
        <v>6262.77</v>
      </c>
      <c r="J79" s="47">
        <f t="shared" si="8"/>
        <v>276.3</v>
      </c>
      <c r="K79" s="152">
        <v>910</v>
      </c>
      <c r="L79" s="48">
        <f t="shared" si="9"/>
        <v>73.7</v>
      </c>
      <c r="M79" s="49">
        <f t="shared" si="13"/>
        <v>25942.670000000002</v>
      </c>
    </row>
    <row r="80" spans="1:13" ht="12.75">
      <c r="A80" s="121">
        <v>156</v>
      </c>
      <c r="B80" s="124">
        <f t="shared" si="7"/>
        <v>18.28</v>
      </c>
      <c r="C80" s="129" t="s">
        <v>26</v>
      </c>
      <c r="D80" s="41">
        <v>28029</v>
      </c>
      <c r="E80" s="114">
        <v>0</v>
      </c>
      <c r="F80" s="46">
        <f t="shared" si="10"/>
        <v>18399.8</v>
      </c>
      <c r="G80" s="118">
        <v>0</v>
      </c>
      <c r="H80" s="173">
        <f t="shared" si="11"/>
        <v>18399.8</v>
      </c>
      <c r="I80" s="46">
        <f t="shared" si="12"/>
        <v>6255.93</v>
      </c>
      <c r="J80" s="47">
        <f t="shared" si="8"/>
        <v>276</v>
      </c>
      <c r="K80" s="152">
        <v>910</v>
      </c>
      <c r="L80" s="48">
        <f t="shared" si="9"/>
        <v>73.6</v>
      </c>
      <c r="M80" s="49">
        <f t="shared" si="13"/>
        <v>25915.329999999998</v>
      </c>
    </row>
    <row r="81" spans="1:13" ht="12.75">
      <c r="A81" s="121">
        <v>157</v>
      </c>
      <c r="B81" s="124">
        <f t="shared" si="7"/>
        <v>18.3</v>
      </c>
      <c r="C81" s="129" t="s">
        <v>26</v>
      </c>
      <c r="D81" s="41">
        <v>28029</v>
      </c>
      <c r="E81" s="114">
        <v>0</v>
      </c>
      <c r="F81" s="46">
        <f t="shared" si="10"/>
        <v>18379.7</v>
      </c>
      <c r="G81" s="118">
        <v>0</v>
      </c>
      <c r="H81" s="173">
        <f t="shared" si="11"/>
        <v>18379.7</v>
      </c>
      <c r="I81" s="46">
        <f t="shared" si="12"/>
        <v>6249.1</v>
      </c>
      <c r="J81" s="47">
        <f t="shared" si="8"/>
        <v>275.7</v>
      </c>
      <c r="K81" s="152">
        <v>910</v>
      </c>
      <c r="L81" s="48">
        <f t="shared" si="9"/>
        <v>73.5</v>
      </c>
      <c r="M81" s="49">
        <f t="shared" si="13"/>
        <v>25888.000000000004</v>
      </c>
    </row>
    <row r="82" spans="1:13" ht="12.75">
      <c r="A82" s="121">
        <v>158</v>
      </c>
      <c r="B82" s="124">
        <f t="shared" si="7"/>
        <v>18.32</v>
      </c>
      <c r="C82" s="129" t="s">
        <v>26</v>
      </c>
      <c r="D82" s="41">
        <v>28029</v>
      </c>
      <c r="E82" s="114">
        <v>0</v>
      </c>
      <c r="F82" s="46">
        <f t="shared" si="10"/>
        <v>18359.6</v>
      </c>
      <c r="G82" s="118">
        <v>0</v>
      </c>
      <c r="H82" s="173">
        <f t="shared" si="11"/>
        <v>18359.6</v>
      </c>
      <c r="I82" s="46">
        <f t="shared" si="12"/>
        <v>6242.26</v>
      </c>
      <c r="J82" s="47">
        <f t="shared" si="8"/>
        <v>275.39</v>
      </c>
      <c r="K82" s="152">
        <v>910</v>
      </c>
      <c r="L82" s="48">
        <f t="shared" si="9"/>
        <v>73.4</v>
      </c>
      <c r="M82" s="49">
        <f t="shared" si="13"/>
        <v>25860.65</v>
      </c>
    </row>
    <row r="83" spans="1:13" ht="12.75">
      <c r="A83" s="121">
        <v>159</v>
      </c>
      <c r="B83" s="124">
        <f t="shared" si="7"/>
        <v>18.34</v>
      </c>
      <c r="C83" s="129" t="s">
        <v>26</v>
      </c>
      <c r="D83" s="41">
        <v>28029</v>
      </c>
      <c r="E83" s="114">
        <v>0</v>
      </c>
      <c r="F83" s="46">
        <f t="shared" si="10"/>
        <v>18339.6</v>
      </c>
      <c r="G83" s="118">
        <v>0</v>
      </c>
      <c r="H83" s="173">
        <f t="shared" si="11"/>
        <v>18339.6</v>
      </c>
      <c r="I83" s="46">
        <f t="shared" si="12"/>
        <v>6235.46</v>
      </c>
      <c r="J83" s="47">
        <f t="shared" si="8"/>
        <v>275.09</v>
      </c>
      <c r="K83" s="152">
        <v>910</v>
      </c>
      <c r="L83" s="48">
        <f t="shared" si="9"/>
        <v>73.4</v>
      </c>
      <c r="M83" s="49">
        <f t="shared" si="13"/>
        <v>25833.55</v>
      </c>
    </row>
    <row r="84" spans="1:13" ht="12.75">
      <c r="A84" s="121">
        <v>160</v>
      </c>
      <c r="B84" s="124">
        <f t="shared" si="7"/>
        <v>18.36</v>
      </c>
      <c r="C84" s="129" t="s">
        <v>26</v>
      </c>
      <c r="D84" s="41">
        <v>28029</v>
      </c>
      <c r="E84" s="114">
        <v>0</v>
      </c>
      <c r="F84" s="46">
        <f t="shared" si="10"/>
        <v>18319.6</v>
      </c>
      <c r="G84" s="118">
        <v>0</v>
      </c>
      <c r="H84" s="173">
        <f t="shared" si="11"/>
        <v>18319.6</v>
      </c>
      <c r="I84" s="46">
        <f t="shared" si="12"/>
        <v>6228.66</v>
      </c>
      <c r="J84" s="47">
        <f t="shared" si="8"/>
        <v>274.79</v>
      </c>
      <c r="K84" s="152">
        <v>910</v>
      </c>
      <c r="L84" s="48">
        <f t="shared" si="9"/>
        <v>73.3</v>
      </c>
      <c r="M84" s="49">
        <f t="shared" si="13"/>
        <v>25806.35</v>
      </c>
    </row>
    <row r="85" spans="1:13" ht="12.75">
      <c r="A85" s="121">
        <v>161</v>
      </c>
      <c r="B85" s="124">
        <f t="shared" si="7"/>
        <v>18.38</v>
      </c>
      <c r="C85" s="129" t="s">
        <v>26</v>
      </c>
      <c r="D85" s="41">
        <v>28029</v>
      </c>
      <c r="E85" s="114">
        <v>0</v>
      </c>
      <c r="F85" s="46">
        <f t="shared" si="10"/>
        <v>18299.7</v>
      </c>
      <c r="G85" s="118">
        <v>0</v>
      </c>
      <c r="H85" s="173">
        <f t="shared" si="11"/>
        <v>18299.7</v>
      </c>
      <c r="I85" s="46">
        <f t="shared" si="12"/>
        <v>6221.9</v>
      </c>
      <c r="J85" s="47">
        <f t="shared" si="8"/>
        <v>274.5</v>
      </c>
      <c r="K85" s="152">
        <v>910</v>
      </c>
      <c r="L85" s="48">
        <f t="shared" si="9"/>
        <v>73.2</v>
      </c>
      <c r="M85" s="49">
        <f t="shared" si="13"/>
        <v>25779.3</v>
      </c>
    </row>
    <row r="86" spans="1:13" ht="12.75">
      <c r="A86" s="121">
        <v>162</v>
      </c>
      <c r="B86" s="124">
        <f t="shared" si="7"/>
        <v>18.4</v>
      </c>
      <c r="C86" s="129" t="s">
        <v>26</v>
      </c>
      <c r="D86" s="41">
        <v>28029</v>
      </c>
      <c r="E86" s="114">
        <v>0</v>
      </c>
      <c r="F86" s="46">
        <f t="shared" si="10"/>
        <v>18279.8</v>
      </c>
      <c r="G86" s="118">
        <v>0</v>
      </c>
      <c r="H86" s="173">
        <f t="shared" si="11"/>
        <v>18279.8</v>
      </c>
      <c r="I86" s="46">
        <f t="shared" si="12"/>
        <v>6215.13</v>
      </c>
      <c r="J86" s="47">
        <f t="shared" si="8"/>
        <v>274.2</v>
      </c>
      <c r="K86" s="152">
        <v>910</v>
      </c>
      <c r="L86" s="48">
        <f t="shared" si="9"/>
        <v>73.1</v>
      </c>
      <c r="M86" s="49">
        <f t="shared" si="13"/>
        <v>25752.23</v>
      </c>
    </row>
    <row r="87" spans="1:13" ht="12.75">
      <c r="A87" s="121">
        <v>163</v>
      </c>
      <c r="B87" s="124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9" t="s">
        <v>26</v>
      </c>
      <c r="D87" s="41">
        <v>28029</v>
      </c>
      <c r="E87" s="114">
        <v>0</v>
      </c>
      <c r="F87" s="46">
        <f t="shared" si="10"/>
        <v>18259.9</v>
      </c>
      <c r="G87" s="118">
        <v>0</v>
      </c>
      <c r="H87" s="173">
        <f t="shared" si="11"/>
        <v>18259.9</v>
      </c>
      <c r="I87" s="46">
        <f t="shared" si="12"/>
        <v>6208.37</v>
      </c>
      <c r="J87" s="47">
        <f t="shared" si="8"/>
        <v>273.9</v>
      </c>
      <c r="K87" s="152">
        <v>910</v>
      </c>
      <c r="L87" s="48">
        <f t="shared" si="9"/>
        <v>73</v>
      </c>
      <c r="M87" s="49">
        <f t="shared" si="13"/>
        <v>25725.170000000002</v>
      </c>
    </row>
    <row r="88" spans="1:13" ht="12.75">
      <c r="A88" s="121">
        <v>164</v>
      </c>
      <c r="B88" s="124">
        <f t="shared" si="14"/>
        <v>18.44</v>
      </c>
      <c r="C88" s="129" t="s">
        <v>26</v>
      </c>
      <c r="D88" s="41">
        <v>28029</v>
      </c>
      <c r="E88" s="114">
        <v>0</v>
      </c>
      <c r="F88" s="46">
        <f t="shared" si="10"/>
        <v>18240.1</v>
      </c>
      <c r="G88" s="118">
        <v>0</v>
      </c>
      <c r="H88" s="173">
        <f t="shared" si="11"/>
        <v>18240.1</v>
      </c>
      <c r="I88" s="46">
        <f t="shared" si="12"/>
        <v>6201.63</v>
      </c>
      <c r="J88" s="47">
        <f t="shared" si="8"/>
        <v>273.6</v>
      </c>
      <c r="K88" s="152">
        <v>910</v>
      </c>
      <c r="L88" s="48">
        <f t="shared" si="9"/>
        <v>73</v>
      </c>
      <c r="M88" s="49">
        <f t="shared" si="13"/>
        <v>25698.329999999998</v>
      </c>
    </row>
    <row r="89" spans="1:13" ht="12.75">
      <c r="A89" s="121">
        <v>165</v>
      </c>
      <c r="B89" s="124">
        <f t="shared" si="14"/>
        <v>18.46</v>
      </c>
      <c r="C89" s="129" t="s">
        <v>26</v>
      </c>
      <c r="D89" s="41">
        <v>28029</v>
      </c>
      <c r="E89" s="114">
        <v>0</v>
      </c>
      <c r="F89" s="46">
        <f t="shared" si="10"/>
        <v>18220.4</v>
      </c>
      <c r="G89" s="118">
        <v>0</v>
      </c>
      <c r="H89" s="173">
        <f t="shared" si="11"/>
        <v>18220.4</v>
      </c>
      <c r="I89" s="46">
        <f t="shared" si="12"/>
        <v>6194.94</v>
      </c>
      <c r="J89" s="47">
        <f t="shared" si="8"/>
        <v>273.31</v>
      </c>
      <c r="K89" s="152">
        <v>910</v>
      </c>
      <c r="L89" s="48">
        <f t="shared" si="9"/>
        <v>72.9</v>
      </c>
      <c r="M89" s="49">
        <f t="shared" si="13"/>
        <v>25671.550000000003</v>
      </c>
    </row>
    <row r="90" spans="1:13" ht="12.75">
      <c r="A90" s="121">
        <v>166</v>
      </c>
      <c r="B90" s="124">
        <f t="shared" si="14"/>
        <v>18.48</v>
      </c>
      <c r="C90" s="129" t="s">
        <v>26</v>
      </c>
      <c r="D90" s="41">
        <v>28029</v>
      </c>
      <c r="E90" s="114">
        <v>0</v>
      </c>
      <c r="F90" s="46">
        <f t="shared" si="10"/>
        <v>18200.6</v>
      </c>
      <c r="G90" s="118">
        <v>0</v>
      </c>
      <c r="H90" s="173">
        <f t="shared" si="11"/>
        <v>18200.6</v>
      </c>
      <c r="I90" s="46">
        <f t="shared" si="12"/>
        <v>6188.2</v>
      </c>
      <c r="J90" s="47">
        <f t="shared" si="8"/>
        <v>273.01</v>
      </c>
      <c r="K90" s="152">
        <v>910</v>
      </c>
      <c r="L90" s="48">
        <f t="shared" si="9"/>
        <v>72.8</v>
      </c>
      <c r="M90" s="49">
        <f t="shared" si="13"/>
        <v>25644.609999999997</v>
      </c>
    </row>
    <row r="91" spans="1:13" ht="12.75">
      <c r="A91" s="121">
        <v>167</v>
      </c>
      <c r="B91" s="124">
        <f t="shared" si="14"/>
        <v>18.5</v>
      </c>
      <c r="C91" s="129" t="s">
        <v>26</v>
      </c>
      <c r="D91" s="41">
        <v>28029</v>
      </c>
      <c r="E91" s="114">
        <v>0</v>
      </c>
      <c r="F91" s="46">
        <f t="shared" si="10"/>
        <v>18181</v>
      </c>
      <c r="G91" s="118">
        <v>0</v>
      </c>
      <c r="H91" s="173">
        <f t="shared" si="11"/>
        <v>18181</v>
      </c>
      <c r="I91" s="46">
        <f t="shared" si="12"/>
        <v>6181.54</v>
      </c>
      <c r="J91" s="47">
        <f t="shared" si="8"/>
        <v>272.72</v>
      </c>
      <c r="K91" s="152">
        <v>910</v>
      </c>
      <c r="L91" s="48">
        <f t="shared" si="9"/>
        <v>72.7</v>
      </c>
      <c r="M91" s="49">
        <f t="shared" si="13"/>
        <v>25617.960000000003</v>
      </c>
    </row>
    <row r="92" spans="1:13" ht="12.75">
      <c r="A92" s="121">
        <v>168</v>
      </c>
      <c r="B92" s="124">
        <f t="shared" si="14"/>
        <v>18.51</v>
      </c>
      <c r="C92" s="129" t="s">
        <v>26</v>
      </c>
      <c r="D92" s="41">
        <v>28029</v>
      </c>
      <c r="E92" s="114">
        <v>0</v>
      </c>
      <c r="F92" s="46">
        <f t="shared" si="10"/>
        <v>18171.2</v>
      </c>
      <c r="G92" s="118">
        <v>0</v>
      </c>
      <c r="H92" s="173">
        <f t="shared" si="11"/>
        <v>18171.2</v>
      </c>
      <c r="I92" s="46">
        <f t="shared" si="12"/>
        <v>6178.21</v>
      </c>
      <c r="J92" s="47">
        <f t="shared" si="8"/>
        <v>272.57</v>
      </c>
      <c r="K92" s="152">
        <v>910</v>
      </c>
      <c r="L92" s="48">
        <f t="shared" si="9"/>
        <v>72.7</v>
      </c>
      <c r="M92" s="49">
        <f t="shared" si="13"/>
        <v>25604.68</v>
      </c>
    </row>
    <row r="93" spans="1:13" ht="12.75">
      <c r="A93" s="121">
        <v>169</v>
      </c>
      <c r="B93" s="124">
        <f t="shared" si="14"/>
        <v>18.53</v>
      </c>
      <c r="C93" s="129" t="s">
        <v>26</v>
      </c>
      <c r="D93" s="41">
        <v>28029</v>
      </c>
      <c r="E93" s="114">
        <v>0</v>
      </c>
      <c r="F93" s="46">
        <f t="shared" si="10"/>
        <v>18151.5</v>
      </c>
      <c r="G93" s="118">
        <v>0</v>
      </c>
      <c r="H93" s="173">
        <f t="shared" si="11"/>
        <v>18151.5</v>
      </c>
      <c r="I93" s="46">
        <f t="shared" si="12"/>
        <v>6171.51</v>
      </c>
      <c r="J93" s="47">
        <f t="shared" si="8"/>
        <v>272.27</v>
      </c>
      <c r="K93" s="152">
        <v>910</v>
      </c>
      <c r="L93" s="48">
        <f t="shared" si="9"/>
        <v>72.6</v>
      </c>
      <c r="M93" s="49">
        <f t="shared" si="13"/>
        <v>25577.88</v>
      </c>
    </row>
    <row r="94" spans="1:13" ht="12.75">
      <c r="A94" s="121">
        <v>170</v>
      </c>
      <c r="B94" s="124">
        <f t="shared" si="14"/>
        <v>18.55</v>
      </c>
      <c r="C94" s="129" t="s">
        <v>26</v>
      </c>
      <c r="D94" s="41">
        <v>28029</v>
      </c>
      <c r="E94" s="114">
        <v>0</v>
      </c>
      <c r="F94" s="46">
        <f t="shared" si="10"/>
        <v>18132</v>
      </c>
      <c r="G94" s="118">
        <v>0</v>
      </c>
      <c r="H94" s="173">
        <f t="shared" si="11"/>
        <v>18132</v>
      </c>
      <c r="I94" s="46">
        <f t="shared" si="12"/>
        <v>6164.88</v>
      </c>
      <c r="J94" s="47">
        <f t="shared" si="8"/>
        <v>271.98</v>
      </c>
      <c r="K94" s="152">
        <v>910</v>
      </c>
      <c r="L94" s="48">
        <f t="shared" si="9"/>
        <v>72.5</v>
      </c>
      <c r="M94" s="49">
        <f t="shared" si="13"/>
        <v>25551.36</v>
      </c>
    </row>
    <row r="95" spans="1:13" ht="12.75">
      <c r="A95" s="121">
        <v>171</v>
      </c>
      <c r="B95" s="124">
        <f t="shared" si="14"/>
        <v>18.56</v>
      </c>
      <c r="C95" s="129" t="s">
        <v>26</v>
      </c>
      <c r="D95" s="41">
        <v>28029</v>
      </c>
      <c r="E95" s="114">
        <v>0</v>
      </c>
      <c r="F95" s="46">
        <f t="shared" si="10"/>
        <v>18122.2</v>
      </c>
      <c r="G95" s="118">
        <v>0</v>
      </c>
      <c r="H95" s="173">
        <f t="shared" si="11"/>
        <v>18122.2</v>
      </c>
      <c r="I95" s="46">
        <f t="shared" si="12"/>
        <v>6161.55</v>
      </c>
      <c r="J95" s="47">
        <f t="shared" si="8"/>
        <v>271.83</v>
      </c>
      <c r="K95" s="152">
        <v>910</v>
      </c>
      <c r="L95" s="48">
        <f t="shared" si="9"/>
        <v>72.5</v>
      </c>
      <c r="M95" s="49">
        <f t="shared" si="13"/>
        <v>25538.08</v>
      </c>
    </row>
    <row r="96" spans="1:13" ht="12.75">
      <c r="A96" s="121">
        <v>172</v>
      </c>
      <c r="B96" s="124">
        <f t="shared" si="14"/>
        <v>18.58</v>
      </c>
      <c r="C96" s="129" t="s">
        <v>26</v>
      </c>
      <c r="D96" s="41">
        <v>28029</v>
      </c>
      <c r="E96" s="114">
        <v>0</v>
      </c>
      <c r="F96" s="46">
        <f t="shared" si="10"/>
        <v>18102.7</v>
      </c>
      <c r="G96" s="118">
        <v>0</v>
      </c>
      <c r="H96" s="173">
        <f t="shared" si="11"/>
        <v>18102.7</v>
      </c>
      <c r="I96" s="46">
        <f t="shared" si="12"/>
        <v>6154.92</v>
      </c>
      <c r="J96" s="47">
        <f t="shared" si="8"/>
        <v>271.54</v>
      </c>
      <c r="K96" s="152">
        <v>910</v>
      </c>
      <c r="L96" s="48">
        <f t="shared" si="9"/>
        <v>72.4</v>
      </c>
      <c r="M96" s="49">
        <f t="shared" si="13"/>
        <v>25511.560000000005</v>
      </c>
    </row>
    <row r="97" spans="1:13" ht="12.75">
      <c r="A97" s="121">
        <v>173</v>
      </c>
      <c r="B97" s="124">
        <f t="shared" si="14"/>
        <v>18.6</v>
      </c>
      <c r="C97" s="129" t="s">
        <v>26</v>
      </c>
      <c r="D97" s="41">
        <v>28029</v>
      </c>
      <c r="E97" s="114">
        <v>0</v>
      </c>
      <c r="F97" s="46">
        <f t="shared" si="10"/>
        <v>18083.2</v>
      </c>
      <c r="G97" s="118">
        <v>0</v>
      </c>
      <c r="H97" s="173">
        <f t="shared" si="11"/>
        <v>18083.2</v>
      </c>
      <c r="I97" s="46">
        <f t="shared" si="12"/>
        <v>6148.29</v>
      </c>
      <c r="J97" s="47">
        <f t="shared" si="8"/>
        <v>271.25</v>
      </c>
      <c r="K97" s="152">
        <v>910</v>
      </c>
      <c r="L97" s="48">
        <f t="shared" si="9"/>
        <v>72.3</v>
      </c>
      <c r="M97" s="49">
        <f t="shared" si="13"/>
        <v>25485.04</v>
      </c>
    </row>
    <row r="98" spans="1:13" ht="12.75">
      <c r="A98" s="121">
        <v>174</v>
      </c>
      <c r="B98" s="124">
        <f t="shared" si="14"/>
        <v>18.61</v>
      </c>
      <c r="C98" s="129" t="s">
        <v>26</v>
      </c>
      <c r="D98" s="41">
        <v>28029</v>
      </c>
      <c r="E98" s="114">
        <v>0</v>
      </c>
      <c r="F98" s="46">
        <f t="shared" si="10"/>
        <v>18073.5</v>
      </c>
      <c r="G98" s="118">
        <v>0</v>
      </c>
      <c r="H98" s="173">
        <f t="shared" si="11"/>
        <v>18073.5</v>
      </c>
      <c r="I98" s="46">
        <f t="shared" si="12"/>
        <v>6144.99</v>
      </c>
      <c r="J98" s="47">
        <f t="shared" si="8"/>
        <v>271.1</v>
      </c>
      <c r="K98" s="152">
        <v>910</v>
      </c>
      <c r="L98" s="48">
        <f t="shared" si="9"/>
        <v>72.3</v>
      </c>
      <c r="M98" s="49">
        <f t="shared" si="13"/>
        <v>25471.889999999996</v>
      </c>
    </row>
    <row r="99" spans="1:13" ht="12.75">
      <c r="A99" s="121">
        <v>175</v>
      </c>
      <c r="B99" s="124">
        <f t="shared" si="14"/>
        <v>18.63</v>
      </c>
      <c r="C99" s="129" t="s">
        <v>26</v>
      </c>
      <c r="D99" s="41">
        <v>28029</v>
      </c>
      <c r="E99" s="114">
        <v>0</v>
      </c>
      <c r="F99" s="46">
        <f t="shared" si="10"/>
        <v>18054.1</v>
      </c>
      <c r="G99" s="118">
        <v>0</v>
      </c>
      <c r="H99" s="173">
        <f t="shared" si="11"/>
        <v>18054.1</v>
      </c>
      <c r="I99" s="46">
        <f t="shared" si="12"/>
        <v>6138.39</v>
      </c>
      <c r="J99" s="47">
        <f t="shared" si="8"/>
        <v>270.81</v>
      </c>
      <c r="K99" s="152">
        <v>910</v>
      </c>
      <c r="L99" s="48">
        <f t="shared" si="9"/>
        <v>72.2</v>
      </c>
      <c r="M99" s="49">
        <f t="shared" si="13"/>
        <v>25445.5</v>
      </c>
    </row>
    <row r="100" spans="1:13" ht="12.75">
      <c r="A100" s="121">
        <v>176</v>
      </c>
      <c r="B100" s="124">
        <f t="shared" si="14"/>
        <v>18.64</v>
      </c>
      <c r="C100" s="129" t="s">
        <v>26</v>
      </c>
      <c r="D100" s="41">
        <v>28029</v>
      </c>
      <c r="E100" s="114">
        <v>0</v>
      </c>
      <c r="F100" s="46">
        <f t="shared" si="10"/>
        <v>18044.4</v>
      </c>
      <c r="G100" s="118">
        <v>0</v>
      </c>
      <c r="H100" s="173">
        <f t="shared" si="11"/>
        <v>18044.4</v>
      </c>
      <c r="I100" s="46">
        <f t="shared" si="12"/>
        <v>6135.1</v>
      </c>
      <c r="J100" s="47">
        <f t="shared" si="8"/>
        <v>270.67</v>
      </c>
      <c r="K100" s="152">
        <v>910</v>
      </c>
      <c r="L100" s="48">
        <f t="shared" si="9"/>
        <v>72.2</v>
      </c>
      <c r="M100" s="49">
        <f t="shared" si="13"/>
        <v>25432.37</v>
      </c>
    </row>
    <row r="101" spans="1:13" ht="12.75">
      <c r="A101" s="121">
        <v>177</v>
      </c>
      <c r="B101" s="124">
        <f t="shared" si="14"/>
        <v>18.65</v>
      </c>
      <c r="C101" s="129" t="s">
        <v>26</v>
      </c>
      <c r="D101" s="41">
        <v>28029</v>
      </c>
      <c r="E101" s="114">
        <v>0</v>
      </c>
      <c r="F101" s="46">
        <f t="shared" si="10"/>
        <v>18034.7</v>
      </c>
      <c r="G101" s="118">
        <v>0</v>
      </c>
      <c r="H101" s="173">
        <f t="shared" si="11"/>
        <v>18034.7</v>
      </c>
      <c r="I101" s="46">
        <f t="shared" si="12"/>
        <v>6131.8</v>
      </c>
      <c r="J101" s="47">
        <f t="shared" si="8"/>
        <v>270.52</v>
      </c>
      <c r="K101" s="152">
        <v>910</v>
      </c>
      <c r="L101" s="48">
        <f t="shared" si="9"/>
        <v>72.1</v>
      </c>
      <c r="M101" s="49">
        <f t="shared" si="13"/>
        <v>25419.12</v>
      </c>
    </row>
    <row r="102" spans="1:13" ht="12.75">
      <c r="A102" s="121">
        <v>178</v>
      </c>
      <c r="B102" s="124">
        <f t="shared" si="14"/>
        <v>18.67</v>
      </c>
      <c r="C102" s="129" t="s">
        <v>26</v>
      </c>
      <c r="D102" s="41">
        <v>28029</v>
      </c>
      <c r="E102" s="114">
        <v>0</v>
      </c>
      <c r="F102" s="46">
        <f t="shared" si="10"/>
        <v>18015.4</v>
      </c>
      <c r="G102" s="118">
        <v>0</v>
      </c>
      <c r="H102" s="173">
        <f t="shared" si="11"/>
        <v>18015.4</v>
      </c>
      <c r="I102" s="46">
        <f t="shared" si="12"/>
        <v>6125.24</v>
      </c>
      <c r="J102" s="47">
        <f t="shared" si="8"/>
        <v>270.23</v>
      </c>
      <c r="K102" s="152">
        <v>910</v>
      </c>
      <c r="L102" s="48">
        <f t="shared" si="9"/>
        <v>72.1</v>
      </c>
      <c r="M102" s="49">
        <f t="shared" si="13"/>
        <v>25392.969999999998</v>
      </c>
    </row>
    <row r="103" spans="1:13" ht="12.75">
      <c r="A103" s="121">
        <v>179</v>
      </c>
      <c r="B103" s="124">
        <f t="shared" si="14"/>
        <v>18.68</v>
      </c>
      <c r="C103" s="129" t="s">
        <v>26</v>
      </c>
      <c r="D103" s="41">
        <v>28029</v>
      </c>
      <c r="E103" s="114">
        <v>0</v>
      </c>
      <c r="F103" s="46">
        <f t="shared" si="10"/>
        <v>18005.8</v>
      </c>
      <c r="G103" s="118">
        <v>0</v>
      </c>
      <c r="H103" s="173">
        <f t="shared" si="11"/>
        <v>18005.8</v>
      </c>
      <c r="I103" s="46">
        <f t="shared" si="12"/>
        <v>6121.97</v>
      </c>
      <c r="J103" s="47">
        <f t="shared" si="8"/>
        <v>270.09</v>
      </c>
      <c r="K103" s="152">
        <v>910</v>
      </c>
      <c r="L103" s="48">
        <f t="shared" si="9"/>
        <v>72</v>
      </c>
      <c r="M103" s="49">
        <f t="shared" si="13"/>
        <v>25379.86</v>
      </c>
    </row>
    <row r="104" spans="1:13" ht="12.75">
      <c r="A104" s="121">
        <v>180</v>
      </c>
      <c r="B104" s="124">
        <f t="shared" si="14"/>
        <v>18.7</v>
      </c>
      <c r="C104" s="129" t="s">
        <v>26</v>
      </c>
      <c r="D104" s="41">
        <v>28029</v>
      </c>
      <c r="E104" s="114">
        <v>0</v>
      </c>
      <c r="F104" s="46">
        <f t="shared" si="10"/>
        <v>17986.5</v>
      </c>
      <c r="G104" s="118">
        <v>0</v>
      </c>
      <c r="H104" s="173">
        <f t="shared" si="11"/>
        <v>17986.5</v>
      </c>
      <c r="I104" s="46">
        <f t="shared" si="12"/>
        <v>6115.41</v>
      </c>
      <c r="J104" s="47">
        <f t="shared" si="8"/>
        <v>269.8</v>
      </c>
      <c r="K104" s="152">
        <v>910</v>
      </c>
      <c r="L104" s="48">
        <f t="shared" si="9"/>
        <v>71.9</v>
      </c>
      <c r="M104" s="49">
        <f t="shared" si="13"/>
        <v>25353.61</v>
      </c>
    </row>
    <row r="105" spans="1:13" ht="12.75">
      <c r="A105" s="121">
        <v>181</v>
      </c>
      <c r="B105" s="124">
        <f t="shared" si="14"/>
        <v>18.71</v>
      </c>
      <c r="C105" s="129" t="s">
        <v>26</v>
      </c>
      <c r="D105" s="41">
        <v>28029</v>
      </c>
      <c r="E105" s="114">
        <v>0</v>
      </c>
      <c r="F105" s="46">
        <f t="shared" si="10"/>
        <v>17976.9</v>
      </c>
      <c r="G105" s="118">
        <v>0</v>
      </c>
      <c r="H105" s="173">
        <f t="shared" si="11"/>
        <v>17976.9</v>
      </c>
      <c r="I105" s="46">
        <f t="shared" si="12"/>
        <v>6112.15</v>
      </c>
      <c r="J105" s="47">
        <f t="shared" si="8"/>
        <v>269.65</v>
      </c>
      <c r="K105" s="152">
        <v>910</v>
      </c>
      <c r="L105" s="48">
        <f t="shared" si="9"/>
        <v>71.9</v>
      </c>
      <c r="M105" s="49">
        <f t="shared" si="13"/>
        <v>25340.600000000006</v>
      </c>
    </row>
    <row r="106" spans="1:13" ht="12.75">
      <c r="A106" s="121">
        <v>182</v>
      </c>
      <c r="B106" s="124">
        <f t="shared" si="14"/>
        <v>18.72</v>
      </c>
      <c r="C106" s="129" t="s">
        <v>26</v>
      </c>
      <c r="D106" s="41">
        <v>28029</v>
      </c>
      <c r="E106" s="114">
        <v>0</v>
      </c>
      <c r="F106" s="46">
        <f t="shared" si="10"/>
        <v>17967.3</v>
      </c>
      <c r="G106" s="118">
        <v>0</v>
      </c>
      <c r="H106" s="173">
        <f t="shared" si="11"/>
        <v>17967.3</v>
      </c>
      <c r="I106" s="46">
        <f t="shared" si="12"/>
        <v>6108.88</v>
      </c>
      <c r="J106" s="47">
        <f t="shared" si="8"/>
        <v>269.51</v>
      </c>
      <c r="K106" s="152">
        <v>910</v>
      </c>
      <c r="L106" s="48">
        <f t="shared" si="9"/>
        <v>71.9</v>
      </c>
      <c r="M106" s="49">
        <f t="shared" si="13"/>
        <v>25327.59</v>
      </c>
    </row>
    <row r="107" spans="1:13" ht="12.75">
      <c r="A107" s="121">
        <v>183</v>
      </c>
      <c r="B107" s="124">
        <f t="shared" si="14"/>
        <v>18.73</v>
      </c>
      <c r="C107" s="129" t="s">
        <v>26</v>
      </c>
      <c r="D107" s="41">
        <v>28029</v>
      </c>
      <c r="E107" s="114">
        <v>0</v>
      </c>
      <c r="F107" s="46">
        <f t="shared" si="10"/>
        <v>17957.7</v>
      </c>
      <c r="G107" s="118">
        <v>0</v>
      </c>
      <c r="H107" s="173">
        <f t="shared" si="11"/>
        <v>17957.7</v>
      </c>
      <c r="I107" s="46">
        <f t="shared" si="12"/>
        <v>6105.62</v>
      </c>
      <c r="J107" s="47">
        <f t="shared" si="8"/>
        <v>269.37</v>
      </c>
      <c r="K107" s="152">
        <v>910</v>
      </c>
      <c r="L107" s="48">
        <f t="shared" si="9"/>
        <v>71.8</v>
      </c>
      <c r="M107" s="49">
        <f t="shared" si="13"/>
        <v>25314.489999999998</v>
      </c>
    </row>
    <row r="108" spans="1:13" ht="12.75">
      <c r="A108" s="121">
        <v>184</v>
      </c>
      <c r="B108" s="124">
        <f t="shared" si="14"/>
        <v>18.75</v>
      </c>
      <c r="C108" s="129" t="s">
        <v>26</v>
      </c>
      <c r="D108" s="41">
        <v>28029</v>
      </c>
      <c r="E108" s="114">
        <v>0</v>
      </c>
      <c r="F108" s="46">
        <f t="shared" si="10"/>
        <v>17938.6</v>
      </c>
      <c r="G108" s="118">
        <v>0</v>
      </c>
      <c r="H108" s="173">
        <f t="shared" si="11"/>
        <v>17938.6</v>
      </c>
      <c r="I108" s="46">
        <f t="shared" si="12"/>
        <v>6099.12</v>
      </c>
      <c r="J108" s="47">
        <f t="shared" si="8"/>
        <v>269.08</v>
      </c>
      <c r="K108" s="152">
        <v>910</v>
      </c>
      <c r="L108" s="48">
        <f t="shared" si="9"/>
        <v>71.8</v>
      </c>
      <c r="M108" s="49">
        <f t="shared" si="13"/>
        <v>25288.6</v>
      </c>
    </row>
    <row r="109" spans="1:13" ht="12.75">
      <c r="A109" s="121">
        <v>185</v>
      </c>
      <c r="B109" s="124">
        <f t="shared" si="14"/>
        <v>18.76</v>
      </c>
      <c r="C109" s="129" t="s">
        <v>26</v>
      </c>
      <c r="D109" s="41">
        <v>28029</v>
      </c>
      <c r="E109" s="114">
        <v>0</v>
      </c>
      <c r="F109" s="46">
        <f t="shared" si="10"/>
        <v>17929</v>
      </c>
      <c r="G109" s="118">
        <v>0</v>
      </c>
      <c r="H109" s="173">
        <f t="shared" si="11"/>
        <v>17929</v>
      </c>
      <c r="I109" s="46">
        <f t="shared" si="12"/>
        <v>6095.86</v>
      </c>
      <c r="J109" s="47">
        <f t="shared" si="8"/>
        <v>268.94</v>
      </c>
      <c r="K109" s="152">
        <v>910</v>
      </c>
      <c r="L109" s="48">
        <f t="shared" si="9"/>
        <v>71.7</v>
      </c>
      <c r="M109" s="49">
        <f t="shared" si="13"/>
        <v>25275.5</v>
      </c>
    </row>
    <row r="110" spans="1:13" ht="12.75">
      <c r="A110" s="121">
        <v>186</v>
      </c>
      <c r="B110" s="124">
        <f t="shared" si="14"/>
        <v>18.77</v>
      </c>
      <c r="C110" s="129" t="s">
        <v>26</v>
      </c>
      <c r="D110" s="41">
        <v>28029</v>
      </c>
      <c r="E110" s="114">
        <v>0</v>
      </c>
      <c r="F110" s="46">
        <f t="shared" si="10"/>
        <v>17919.4</v>
      </c>
      <c r="G110" s="118">
        <v>0</v>
      </c>
      <c r="H110" s="173">
        <f t="shared" si="11"/>
        <v>17919.4</v>
      </c>
      <c r="I110" s="46">
        <f t="shared" si="12"/>
        <v>6092.6</v>
      </c>
      <c r="J110" s="47">
        <f t="shared" si="8"/>
        <v>268.79</v>
      </c>
      <c r="K110" s="152">
        <v>910</v>
      </c>
      <c r="L110" s="48">
        <f t="shared" si="9"/>
        <v>71.7</v>
      </c>
      <c r="M110" s="49">
        <f t="shared" si="13"/>
        <v>25262.49</v>
      </c>
    </row>
    <row r="111" spans="1:13" ht="12.75">
      <c r="A111" s="121">
        <v>187</v>
      </c>
      <c r="B111" s="124">
        <f t="shared" si="14"/>
        <v>18.78</v>
      </c>
      <c r="C111" s="129" t="s">
        <v>26</v>
      </c>
      <c r="D111" s="41">
        <v>28029</v>
      </c>
      <c r="E111" s="114">
        <v>0</v>
      </c>
      <c r="F111" s="46">
        <f t="shared" si="10"/>
        <v>17909.9</v>
      </c>
      <c r="G111" s="118">
        <v>0</v>
      </c>
      <c r="H111" s="173">
        <f t="shared" si="11"/>
        <v>17909.9</v>
      </c>
      <c r="I111" s="46">
        <f t="shared" si="12"/>
        <v>6089.37</v>
      </c>
      <c r="J111" s="47">
        <f t="shared" si="8"/>
        <v>268.65</v>
      </c>
      <c r="K111" s="152">
        <v>910</v>
      </c>
      <c r="L111" s="48">
        <f t="shared" si="9"/>
        <v>71.6</v>
      </c>
      <c r="M111" s="49">
        <f t="shared" si="13"/>
        <v>25249.52</v>
      </c>
    </row>
    <row r="112" spans="1:13" ht="12.75">
      <c r="A112" s="121">
        <v>188</v>
      </c>
      <c r="B112" s="124">
        <f t="shared" si="14"/>
        <v>18.79</v>
      </c>
      <c r="C112" s="129" t="s">
        <v>26</v>
      </c>
      <c r="D112" s="41">
        <v>28029</v>
      </c>
      <c r="E112" s="114">
        <v>0</v>
      </c>
      <c r="F112" s="46">
        <f t="shared" si="10"/>
        <v>17900.4</v>
      </c>
      <c r="G112" s="118">
        <v>0</v>
      </c>
      <c r="H112" s="173">
        <f t="shared" si="11"/>
        <v>17900.4</v>
      </c>
      <c r="I112" s="46">
        <f t="shared" si="12"/>
        <v>6086.14</v>
      </c>
      <c r="J112" s="47">
        <f t="shared" si="8"/>
        <v>268.51</v>
      </c>
      <c r="K112" s="152">
        <v>910</v>
      </c>
      <c r="L112" s="48">
        <f t="shared" si="9"/>
        <v>71.6</v>
      </c>
      <c r="M112" s="49">
        <f t="shared" si="13"/>
        <v>25236.649999999998</v>
      </c>
    </row>
    <row r="113" spans="1:13" ht="12.75">
      <c r="A113" s="121">
        <v>189</v>
      </c>
      <c r="B113" s="124">
        <f t="shared" si="14"/>
        <v>18.8</v>
      </c>
      <c r="C113" s="129" t="s">
        <v>26</v>
      </c>
      <c r="D113" s="41">
        <v>28029</v>
      </c>
      <c r="E113" s="114">
        <v>0</v>
      </c>
      <c r="F113" s="46">
        <f t="shared" si="10"/>
        <v>17890.9</v>
      </c>
      <c r="G113" s="118">
        <v>0</v>
      </c>
      <c r="H113" s="173">
        <f t="shared" si="11"/>
        <v>17890.9</v>
      </c>
      <c r="I113" s="46">
        <f t="shared" si="12"/>
        <v>6082.91</v>
      </c>
      <c r="J113" s="47">
        <f t="shared" si="8"/>
        <v>268.36</v>
      </c>
      <c r="K113" s="152">
        <v>910</v>
      </c>
      <c r="L113" s="48">
        <f t="shared" si="9"/>
        <v>71.6</v>
      </c>
      <c r="M113" s="49">
        <f t="shared" si="13"/>
        <v>25223.77</v>
      </c>
    </row>
    <row r="114" spans="1:13" ht="12.75">
      <c r="A114" s="121">
        <v>190</v>
      </c>
      <c r="B114" s="124">
        <f t="shared" si="14"/>
        <v>18.81</v>
      </c>
      <c r="C114" s="129" t="s">
        <v>26</v>
      </c>
      <c r="D114" s="41">
        <v>28029</v>
      </c>
      <c r="E114" s="114">
        <v>0</v>
      </c>
      <c r="F114" s="46">
        <f t="shared" si="10"/>
        <v>17881.3</v>
      </c>
      <c r="G114" s="118">
        <v>0</v>
      </c>
      <c r="H114" s="173">
        <f t="shared" si="11"/>
        <v>17881.3</v>
      </c>
      <c r="I114" s="46">
        <f t="shared" si="12"/>
        <v>6079.64</v>
      </c>
      <c r="J114" s="47">
        <f t="shared" si="8"/>
        <v>268.22</v>
      </c>
      <c r="K114" s="152">
        <v>910</v>
      </c>
      <c r="L114" s="48">
        <f t="shared" si="9"/>
        <v>71.5</v>
      </c>
      <c r="M114" s="49">
        <f t="shared" si="13"/>
        <v>25210.66</v>
      </c>
    </row>
    <row r="115" spans="1:13" ht="12.75">
      <c r="A115" s="121">
        <v>191</v>
      </c>
      <c r="B115" s="124">
        <f t="shared" si="14"/>
        <v>18.82</v>
      </c>
      <c r="C115" s="129" t="s">
        <v>26</v>
      </c>
      <c r="D115" s="41">
        <v>28029</v>
      </c>
      <c r="E115" s="114">
        <v>0</v>
      </c>
      <c r="F115" s="46">
        <f t="shared" si="10"/>
        <v>17871.8</v>
      </c>
      <c r="G115" s="118">
        <v>0</v>
      </c>
      <c r="H115" s="173">
        <f t="shared" si="11"/>
        <v>17871.8</v>
      </c>
      <c r="I115" s="46">
        <f t="shared" si="12"/>
        <v>6076.41</v>
      </c>
      <c r="J115" s="47">
        <f t="shared" si="8"/>
        <v>268.08</v>
      </c>
      <c r="K115" s="152">
        <v>910</v>
      </c>
      <c r="L115" s="48">
        <f t="shared" si="9"/>
        <v>71.5</v>
      </c>
      <c r="M115" s="49">
        <f t="shared" si="13"/>
        <v>25197.79</v>
      </c>
    </row>
    <row r="116" spans="1:13" ht="12.75">
      <c r="A116" s="121">
        <v>192</v>
      </c>
      <c r="B116" s="124">
        <f t="shared" si="14"/>
        <v>18.83</v>
      </c>
      <c r="C116" s="129" t="s">
        <v>26</v>
      </c>
      <c r="D116" s="41">
        <v>28029</v>
      </c>
      <c r="E116" s="114">
        <v>0</v>
      </c>
      <c r="F116" s="46">
        <f t="shared" si="10"/>
        <v>17862.3</v>
      </c>
      <c r="G116" s="118">
        <v>0</v>
      </c>
      <c r="H116" s="173">
        <f t="shared" si="11"/>
        <v>17862.3</v>
      </c>
      <c r="I116" s="46">
        <f t="shared" si="12"/>
        <v>6073.18</v>
      </c>
      <c r="J116" s="47">
        <f t="shared" si="8"/>
        <v>267.93</v>
      </c>
      <c r="K116" s="152">
        <v>910</v>
      </c>
      <c r="L116" s="48">
        <f t="shared" si="9"/>
        <v>71.4</v>
      </c>
      <c r="M116" s="49">
        <f t="shared" si="13"/>
        <v>25184.81</v>
      </c>
    </row>
    <row r="117" spans="1:13" ht="12.75">
      <c r="A117" s="121">
        <v>193</v>
      </c>
      <c r="B117" s="124">
        <f t="shared" si="14"/>
        <v>18.84</v>
      </c>
      <c r="C117" s="129" t="s">
        <v>26</v>
      </c>
      <c r="D117" s="41">
        <v>28029</v>
      </c>
      <c r="E117" s="114">
        <v>0</v>
      </c>
      <c r="F117" s="46">
        <f t="shared" si="10"/>
        <v>17852.9</v>
      </c>
      <c r="G117" s="118">
        <v>0</v>
      </c>
      <c r="H117" s="173">
        <f t="shared" si="11"/>
        <v>17852.9</v>
      </c>
      <c r="I117" s="46">
        <f t="shared" si="12"/>
        <v>6069.99</v>
      </c>
      <c r="J117" s="47">
        <f t="shared" si="8"/>
        <v>267.79</v>
      </c>
      <c r="K117" s="152">
        <v>910</v>
      </c>
      <c r="L117" s="48">
        <f t="shared" si="9"/>
        <v>71.4</v>
      </c>
      <c r="M117" s="49">
        <f t="shared" si="13"/>
        <v>25172.08</v>
      </c>
    </row>
    <row r="118" spans="1:13" ht="12.75">
      <c r="A118" s="121">
        <v>194</v>
      </c>
      <c r="B118" s="124">
        <f t="shared" si="14"/>
        <v>18.85</v>
      </c>
      <c r="C118" s="129" t="s">
        <v>26</v>
      </c>
      <c r="D118" s="41">
        <v>28029</v>
      </c>
      <c r="E118" s="114">
        <v>0</v>
      </c>
      <c r="F118" s="46">
        <f t="shared" si="10"/>
        <v>17843.4</v>
      </c>
      <c r="G118" s="118">
        <v>0</v>
      </c>
      <c r="H118" s="173">
        <f t="shared" si="11"/>
        <v>17843.4</v>
      </c>
      <c r="I118" s="46">
        <f t="shared" si="12"/>
        <v>6066.76</v>
      </c>
      <c r="J118" s="47">
        <f t="shared" si="8"/>
        <v>267.65</v>
      </c>
      <c r="K118" s="152">
        <v>910</v>
      </c>
      <c r="L118" s="48">
        <f t="shared" si="9"/>
        <v>71.4</v>
      </c>
      <c r="M118" s="49">
        <f t="shared" si="13"/>
        <v>25159.210000000006</v>
      </c>
    </row>
    <row r="119" spans="1:13" ht="12.75">
      <c r="A119" s="121">
        <v>195</v>
      </c>
      <c r="B119" s="124">
        <f t="shared" si="14"/>
        <v>18.86</v>
      </c>
      <c r="C119" s="129" t="s">
        <v>26</v>
      </c>
      <c r="D119" s="41">
        <v>28029</v>
      </c>
      <c r="E119" s="114">
        <v>0</v>
      </c>
      <c r="F119" s="46">
        <f t="shared" si="10"/>
        <v>17833.9</v>
      </c>
      <c r="G119" s="118">
        <v>0</v>
      </c>
      <c r="H119" s="173">
        <f t="shared" si="11"/>
        <v>17833.9</v>
      </c>
      <c r="I119" s="46">
        <f t="shared" si="12"/>
        <v>6063.53</v>
      </c>
      <c r="J119" s="47">
        <f t="shared" si="8"/>
        <v>267.51</v>
      </c>
      <c r="K119" s="152">
        <v>910</v>
      </c>
      <c r="L119" s="48">
        <f t="shared" si="9"/>
        <v>71.3</v>
      </c>
      <c r="M119" s="49">
        <f t="shared" si="13"/>
        <v>25146.239999999998</v>
      </c>
    </row>
    <row r="120" spans="1:13" ht="12.75">
      <c r="A120" s="121">
        <v>196</v>
      </c>
      <c r="B120" s="124">
        <f t="shared" si="14"/>
        <v>18.87</v>
      </c>
      <c r="C120" s="129" t="s">
        <v>26</v>
      </c>
      <c r="D120" s="41">
        <v>28029</v>
      </c>
      <c r="E120" s="114">
        <v>0</v>
      </c>
      <c r="F120" s="46">
        <f t="shared" si="10"/>
        <v>17824.5</v>
      </c>
      <c r="G120" s="118">
        <v>0</v>
      </c>
      <c r="H120" s="173">
        <f t="shared" si="11"/>
        <v>17824.5</v>
      </c>
      <c r="I120" s="46">
        <f t="shared" si="12"/>
        <v>6060.33</v>
      </c>
      <c r="J120" s="47">
        <f t="shared" si="8"/>
        <v>267.37</v>
      </c>
      <c r="K120" s="152">
        <v>910</v>
      </c>
      <c r="L120" s="48">
        <f t="shared" si="9"/>
        <v>71.3</v>
      </c>
      <c r="M120" s="49">
        <f t="shared" si="13"/>
        <v>25133.5</v>
      </c>
    </row>
    <row r="121" spans="1:13" ht="12.75">
      <c r="A121" s="121">
        <v>197</v>
      </c>
      <c r="B121" s="124">
        <f t="shared" si="14"/>
        <v>18.88</v>
      </c>
      <c r="C121" s="129" t="s">
        <v>26</v>
      </c>
      <c r="D121" s="41">
        <v>28029</v>
      </c>
      <c r="E121" s="114">
        <v>0</v>
      </c>
      <c r="F121" s="46">
        <f t="shared" si="10"/>
        <v>17815</v>
      </c>
      <c r="G121" s="118">
        <v>0</v>
      </c>
      <c r="H121" s="173">
        <f t="shared" si="11"/>
        <v>17815</v>
      </c>
      <c r="I121" s="46">
        <f t="shared" si="12"/>
        <v>6057.1</v>
      </c>
      <c r="J121" s="47">
        <f t="shared" si="8"/>
        <v>267.23</v>
      </c>
      <c r="K121" s="152">
        <v>910</v>
      </c>
      <c r="L121" s="48">
        <f t="shared" si="9"/>
        <v>71.3</v>
      </c>
      <c r="M121" s="49">
        <f t="shared" si="13"/>
        <v>25120.629999999997</v>
      </c>
    </row>
    <row r="122" spans="1:13" ht="12.75">
      <c r="A122" s="121">
        <v>198</v>
      </c>
      <c r="B122" s="124">
        <f t="shared" si="14"/>
        <v>18.89</v>
      </c>
      <c r="C122" s="129" t="s">
        <v>26</v>
      </c>
      <c r="D122" s="41">
        <v>28029</v>
      </c>
      <c r="E122" s="114">
        <v>0</v>
      </c>
      <c r="F122" s="46">
        <f t="shared" si="10"/>
        <v>17805.6</v>
      </c>
      <c r="G122" s="118">
        <v>0</v>
      </c>
      <c r="H122" s="173">
        <f t="shared" si="11"/>
        <v>17805.6</v>
      </c>
      <c r="I122" s="46">
        <f t="shared" si="12"/>
        <v>6053.9</v>
      </c>
      <c r="J122" s="47">
        <f t="shared" si="8"/>
        <v>267.08</v>
      </c>
      <c r="K122" s="152">
        <v>910</v>
      </c>
      <c r="L122" s="48">
        <f t="shared" si="9"/>
        <v>71.2</v>
      </c>
      <c r="M122" s="49">
        <f t="shared" si="13"/>
        <v>25107.780000000002</v>
      </c>
    </row>
    <row r="123" spans="1:13" ht="12.75">
      <c r="A123" s="121">
        <v>199</v>
      </c>
      <c r="B123" s="124">
        <f t="shared" si="14"/>
        <v>18.9</v>
      </c>
      <c r="C123" s="129" t="s">
        <v>26</v>
      </c>
      <c r="D123" s="41">
        <v>28029</v>
      </c>
      <c r="E123" s="114">
        <v>0</v>
      </c>
      <c r="F123" s="46">
        <f t="shared" si="10"/>
        <v>17796.2</v>
      </c>
      <c r="G123" s="118">
        <v>0</v>
      </c>
      <c r="H123" s="173">
        <f t="shared" si="11"/>
        <v>17796.2</v>
      </c>
      <c r="I123" s="46">
        <f t="shared" si="12"/>
        <v>6050.71</v>
      </c>
      <c r="J123" s="47">
        <f t="shared" si="8"/>
        <v>266.94</v>
      </c>
      <c r="K123" s="152">
        <v>910</v>
      </c>
      <c r="L123" s="48">
        <f t="shared" si="9"/>
        <v>71.2</v>
      </c>
      <c r="M123" s="49">
        <f t="shared" si="13"/>
        <v>25095.05</v>
      </c>
    </row>
    <row r="124" spans="1:13" ht="12.75">
      <c r="A124" s="121">
        <v>200</v>
      </c>
      <c r="B124" s="124">
        <f t="shared" si="14"/>
        <v>18.91</v>
      </c>
      <c r="C124" s="129" t="s">
        <v>26</v>
      </c>
      <c r="D124" s="41">
        <v>28029</v>
      </c>
      <c r="E124" s="114">
        <v>0</v>
      </c>
      <c r="F124" s="46">
        <f t="shared" si="10"/>
        <v>17786.8</v>
      </c>
      <c r="G124" s="118">
        <v>0</v>
      </c>
      <c r="H124" s="173">
        <f t="shared" si="11"/>
        <v>17786.8</v>
      </c>
      <c r="I124" s="46">
        <f t="shared" si="12"/>
        <v>6047.51</v>
      </c>
      <c r="J124" s="47">
        <f t="shared" si="8"/>
        <v>266.8</v>
      </c>
      <c r="K124" s="152">
        <v>910</v>
      </c>
      <c r="L124" s="48">
        <f t="shared" si="9"/>
        <v>71.1</v>
      </c>
      <c r="M124" s="49">
        <f t="shared" si="13"/>
        <v>25082.209999999995</v>
      </c>
    </row>
    <row r="125" spans="1:13" ht="12.75">
      <c r="A125" s="121">
        <v>201</v>
      </c>
      <c r="B125" s="124">
        <f t="shared" si="14"/>
        <v>18.92</v>
      </c>
      <c r="C125" s="129" t="s">
        <v>26</v>
      </c>
      <c r="D125" s="41">
        <v>28029</v>
      </c>
      <c r="E125" s="114">
        <v>0</v>
      </c>
      <c r="F125" s="46">
        <f t="shared" si="10"/>
        <v>17777.4</v>
      </c>
      <c r="G125" s="118">
        <v>0</v>
      </c>
      <c r="H125" s="173">
        <f t="shared" si="11"/>
        <v>17777.4</v>
      </c>
      <c r="I125" s="46">
        <f t="shared" si="12"/>
        <v>6044.32</v>
      </c>
      <c r="J125" s="47">
        <f t="shared" si="8"/>
        <v>266.66</v>
      </c>
      <c r="K125" s="152">
        <v>910</v>
      </c>
      <c r="L125" s="48">
        <f t="shared" si="9"/>
        <v>71.1</v>
      </c>
      <c r="M125" s="49">
        <f t="shared" si="13"/>
        <v>25069.48</v>
      </c>
    </row>
    <row r="126" spans="1:13" ht="12.75">
      <c r="A126" s="121">
        <v>202</v>
      </c>
      <c r="B126" s="124">
        <f t="shared" si="14"/>
        <v>18.92</v>
      </c>
      <c r="C126" s="129" t="s">
        <v>26</v>
      </c>
      <c r="D126" s="41">
        <v>28029</v>
      </c>
      <c r="E126" s="114">
        <v>0</v>
      </c>
      <c r="F126" s="46">
        <f t="shared" si="10"/>
        <v>17777.4</v>
      </c>
      <c r="G126" s="118">
        <v>0</v>
      </c>
      <c r="H126" s="173">
        <f t="shared" si="11"/>
        <v>17777.4</v>
      </c>
      <c r="I126" s="46">
        <f t="shared" si="12"/>
        <v>6044.32</v>
      </c>
      <c r="J126" s="47">
        <f t="shared" si="8"/>
        <v>266.66</v>
      </c>
      <c r="K126" s="152">
        <v>910</v>
      </c>
      <c r="L126" s="48">
        <f t="shared" si="9"/>
        <v>71.1</v>
      </c>
      <c r="M126" s="49">
        <f t="shared" si="13"/>
        <v>25069.48</v>
      </c>
    </row>
    <row r="127" spans="1:13" ht="12.75">
      <c r="A127" s="121">
        <v>203</v>
      </c>
      <c r="B127" s="124">
        <f t="shared" si="14"/>
        <v>18.93</v>
      </c>
      <c r="C127" s="129" t="s">
        <v>26</v>
      </c>
      <c r="D127" s="41">
        <v>28029</v>
      </c>
      <c r="E127" s="114">
        <v>0</v>
      </c>
      <c r="F127" s="46">
        <f t="shared" si="10"/>
        <v>17768</v>
      </c>
      <c r="G127" s="118">
        <v>0</v>
      </c>
      <c r="H127" s="173">
        <f t="shared" si="11"/>
        <v>17768</v>
      </c>
      <c r="I127" s="46">
        <f t="shared" si="12"/>
        <v>6041.12</v>
      </c>
      <c r="J127" s="47">
        <f t="shared" si="8"/>
        <v>266.52</v>
      </c>
      <c r="K127" s="152">
        <v>910</v>
      </c>
      <c r="L127" s="48">
        <f t="shared" si="9"/>
        <v>71.1</v>
      </c>
      <c r="M127" s="49">
        <f t="shared" si="13"/>
        <v>25056.739999999998</v>
      </c>
    </row>
    <row r="128" spans="1:13" ht="12.75">
      <c r="A128" s="121">
        <v>204</v>
      </c>
      <c r="B128" s="124">
        <f t="shared" si="14"/>
        <v>18.94</v>
      </c>
      <c r="C128" s="129" t="s">
        <v>26</v>
      </c>
      <c r="D128" s="41">
        <v>28029</v>
      </c>
      <c r="E128" s="114">
        <v>0</v>
      </c>
      <c r="F128" s="46">
        <f t="shared" si="10"/>
        <v>17758.6</v>
      </c>
      <c r="G128" s="118">
        <v>0</v>
      </c>
      <c r="H128" s="173">
        <f t="shared" si="11"/>
        <v>17758.6</v>
      </c>
      <c r="I128" s="46">
        <f t="shared" si="12"/>
        <v>6037.92</v>
      </c>
      <c r="J128" s="47">
        <f t="shared" si="8"/>
        <v>266.38</v>
      </c>
      <c r="K128" s="152">
        <v>910</v>
      </c>
      <c r="L128" s="48">
        <f t="shared" si="9"/>
        <v>71</v>
      </c>
      <c r="M128" s="49">
        <f t="shared" si="13"/>
        <v>25043.899999999998</v>
      </c>
    </row>
    <row r="129" spans="1:13" ht="12.75">
      <c r="A129" s="121">
        <v>205</v>
      </c>
      <c r="B129" s="124">
        <f t="shared" si="14"/>
        <v>18.95</v>
      </c>
      <c r="C129" s="129" t="s">
        <v>26</v>
      </c>
      <c r="D129" s="41">
        <v>28029</v>
      </c>
      <c r="E129" s="114">
        <v>0</v>
      </c>
      <c r="F129" s="46">
        <f t="shared" si="10"/>
        <v>17749.2</v>
      </c>
      <c r="G129" s="118">
        <v>0</v>
      </c>
      <c r="H129" s="173">
        <f t="shared" si="11"/>
        <v>17749.2</v>
      </c>
      <c r="I129" s="46">
        <f t="shared" si="12"/>
        <v>6034.73</v>
      </c>
      <c r="J129" s="47">
        <f t="shared" si="8"/>
        <v>266.24</v>
      </c>
      <c r="K129" s="152">
        <v>910</v>
      </c>
      <c r="L129" s="48">
        <f t="shared" si="9"/>
        <v>71</v>
      </c>
      <c r="M129" s="49">
        <f t="shared" si="13"/>
        <v>25031.170000000002</v>
      </c>
    </row>
    <row r="130" spans="1:13" ht="12.75">
      <c r="A130" s="121">
        <v>206</v>
      </c>
      <c r="B130" s="124">
        <f t="shared" si="14"/>
        <v>18.96</v>
      </c>
      <c r="C130" s="129" t="s">
        <v>26</v>
      </c>
      <c r="D130" s="41">
        <v>28029</v>
      </c>
      <c r="E130" s="114">
        <v>0</v>
      </c>
      <c r="F130" s="46">
        <f t="shared" si="10"/>
        <v>17739.9</v>
      </c>
      <c r="G130" s="118">
        <v>0</v>
      </c>
      <c r="H130" s="173">
        <f t="shared" si="11"/>
        <v>17739.9</v>
      </c>
      <c r="I130" s="46">
        <f t="shared" si="12"/>
        <v>6031.57</v>
      </c>
      <c r="J130" s="47">
        <f t="shared" si="8"/>
        <v>266.1</v>
      </c>
      <c r="K130" s="152">
        <v>910</v>
      </c>
      <c r="L130" s="48">
        <f t="shared" si="9"/>
        <v>71</v>
      </c>
      <c r="M130" s="49">
        <f t="shared" si="13"/>
        <v>25018.57</v>
      </c>
    </row>
    <row r="131" spans="1:13" ht="12.75">
      <c r="A131" s="121">
        <v>207</v>
      </c>
      <c r="B131" s="124">
        <f t="shared" si="14"/>
        <v>18.97</v>
      </c>
      <c r="C131" s="129" t="s">
        <v>26</v>
      </c>
      <c r="D131" s="41">
        <v>28029</v>
      </c>
      <c r="E131" s="114">
        <v>0</v>
      </c>
      <c r="F131" s="46">
        <f t="shared" si="10"/>
        <v>17730.5</v>
      </c>
      <c r="G131" s="118">
        <v>0</v>
      </c>
      <c r="H131" s="173">
        <f t="shared" si="11"/>
        <v>17730.5</v>
      </c>
      <c r="I131" s="46">
        <f t="shared" si="12"/>
        <v>6028.37</v>
      </c>
      <c r="J131" s="47">
        <f t="shared" si="8"/>
        <v>265.96</v>
      </c>
      <c r="K131" s="152">
        <v>910</v>
      </c>
      <c r="L131" s="48">
        <f t="shared" si="9"/>
        <v>70.9</v>
      </c>
      <c r="M131" s="49">
        <f t="shared" si="13"/>
        <v>25005.73</v>
      </c>
    </row>
    <row r="132" spans="1:13" ht="12.75">
      <c r="A132" s="121">
        <v>208</v>
      </c>
      <c r="B132" s="124">
        <f t="shared" si="14"/>
        <v>18.98</v>
      </c>
      <c r="C132" s="129" t="s">
        <v>26</v>
      </c>
      <c r="D132" s="41">
        <v>28029</v>
      </c>
      <c r="E132" s="114">
        <v>0</v>
      </c>
      <c r="F132" s="46">
        <f t="shared" si="10"/>
        <v>17721.2</v>
      </c>
      <c r="G132" s="118">
        <v>0</v>
      </c>
      <c r="H132" s="173">
        <f t="shared" si="11"/>
        <v>17721.2</v>
      </c>
      <c r="I132" s="46">
        <f t="shared" si="12"/>
        <v>6025.21</v>
      </c>
      <c r="J132" s="47">
        <f t="shared" si="8"/>
        <v>265.82</v>
      </c>
      <c r="K132" s="152">
        <v>910</v>
      </c>
      <c r="L132" s="48">
        <f t="shared" si="9"/>
        <v>70.9</v>
      </c>
      <c r="M132" s="49">
        <f t="shared" si="13"/>
        <v>24993.13</v>
      </c>
    </row>
    <row r="133" spans="1:13" ht="12.75">
      <c r="A133" s="121">
        <v>209</v>
      </c>
      <c r="B133" s="124">
        <f t="shared" si="14"/>
        <v>18.98</v>
      </c>
      <c r="C133" s="129" t="s">
        <v>26</v>
      </c>
      <c r="D133" s="41">
        <v>28029</v>
      </c>
      <c r="E133" s="114">
        <v>0</v>
      </c>
      <c r="F133" s="46">
        <f t="shared" si="10"/>
        <v>17721.2</v>
      </c>
      <c r="G133" s="118">
        <v>0</v>
      </c>
      <c r="H133" s="173">
        <f t="shared" si="11"/>
        <v>17721.2</v>
      </c>
      <c r="I133" s="46">
        <f t="shared" si="12"/>
        <v>6025.21</v>
      </c>
      <c r="J133" s="47">
        <f t="shared" si="8"/>
        <v>265.82</v>
      </c>
      <c r="K133" s="152">
        <v>910</v>
      </c>
      <c r="L133" s="48">
        <f t="shared" si="9"/>
        <v>70.9</v>
      </c>
      <c r="M133" s="49">
        <f t="shared" si="13"/>
        <v>24993.13</v>
      </c>
    </row>
    <row r="134" spans="1:13" ht="12.75">
      <c r="A134" s="121">
        <v>210</v>
      </c>
      <c r="B134" s="124">
        <f t="shared" si="14"/>
        <v>18.99</v>
      </c>
      <c r="C134" s="129" t="s">
        <v>26</v>
      </c>
      <c r="D134" s="41">
        <v>28029</v>
      </c>
      <c r="E134" s="114">
        <v>0</v>
      </c>
      <c r="F134" s="46">
        <f t="shared" si="10"/>
        <v>17711.8</v>
      </c>
      <c r="G134" s="118">
        <v>0</v>
      </c>
      <c r="H134" s="173">
        <f t="shared" si="11"/>
        <v>17711.8</v>
      </c>
      <c r="I134" s="46">
        <f t="shared" si="12"/>
        <v>6022.01</v>
      </c>
      <c r="J134" s="47">
        <f t="shared" si="8"/>
        <v>265.68</v>
      </c>
      <c r="K134" s="152">
        <v>910</v>
      </c>
      <c r="L134" s="48">
        <f t="shared" si="9"/>
        <v>70.8</v>
      </c>
      <c r="M134" s="49">
        <f t="shared" si="13"/>
        <v>24980.289999999997</v>
      </c>
    </row>
    <row r="135" spans="1:13" ht="12.75">
      <c r="A135" s="121">
        <v>211</v>
      </c>
      <c r="B135" s="124">
        <f t="shared" si="14"/>
        <v>19</v>
      </c>
      <c r="C135" s="129" t="s">
        <v>26</v>
      </c>
      <c r="D135" s="41">
        <v>28029</v>
      </c>
      <c r="E135" s="114">
        <v>0</v>
      </c>
      <c r="F135" s="46">
        <f t="shared" si="10"/>
        <v>17702.5</v>
      </c>
      <c r="G135" s="118">
        <v>0</v>
      </c>
      <c r="H135" s="173">
        <f t="shared" si="11"/>
        <v>17702.5</v>
      </c>
      <c r="I135" s="46">
        <f t="shared" si="12"/>
        <v>6018.85</v>
      </c>
      <c r="J135" s="47">
        <f t="shared" si="8"/>
        <v>265.54</v>
      </c>
      <c r="K135" s="152">
        <v>910</v>
      </c>
      <c r="L135" s="48">
        <f t="shared" si="9"/>
        <v>70.8</v>
      </c>
      <c r="M135" s="49">
        <f t="shared" si="13"/>
        <v>24967.69</v>
      </c>
    </row>
    <row r="136" spans="1:13" ht="12.75">
      <c r="A136" s="121">
        <v>212</v>
      </c>
      <c r="B136" s="124">
        <f t="shared" si="14"/>
        <v>19.01</v>
      </c>
      <c r="C136" s="129" t="s">
        <v>26</v>
      </c>
      <c r="D136" s="41">
        <v>28029</v>
      </c>
      <c r="E136" s="114">
        <v>0</v>
      </c>
      <c r="F136" s="46">
        <f t="shared" si="10"/>
        <v>17693.2</v>
      </c>
      <c r="G136" s="118">
        <v>0</v>
      </c>
      <c r="H136" s="173">
        <f t="shared" si="11"/>
        <v>17693.2</v>
      </c>
      <c r="I136" s="46">
        <f t="shared" si="12"/>
        <v>6015.69</v>
      </c>
      <c r="J136" s="47">
        <f aca="true" t="shared" si="15" ref="J136:J199">ROUND(H136*0.015,2)</f>
        <v>265.4</v>
      </c>
      <c r="K136" s="152">
        <v>910</v>
      </c>
      <c r="L136" s="48">
        <f t="shared" si="9"/>
        <v>70.8</v>
      </c>
      <c r="M136" s="49">
        <f t="shared" si="13"/>
        <v>24955.09</v>
      </c>
    </row>
    <row r="137" spans="1:13" ht="12.75">
      <c r="A137" s="121">
        <v>213</v>
      </c>
      <c r="B137" s="124">
        <f t="shared" si="14"/>
        <v>19.02</v>
      </c>
      <c r="C137" s="129" t="s">
        <v>26</v>
      </c>
      <c r="D137" s="41">
        <v>28029</v>
      </c>
      <c r="E137" s="114">
        <v>0</v>
      </c>
      <c r="F137" s="46">
        <f t="shared" si="10"/>
        <v>17683.9</v>
      </c>
      <c r="G137" s="118">
        <v>0</v>
      </c>
      <c r="H137" s="173">
        <f t="shared" si="11"/>
        <v>17683.9</v>
      </c>
      <c r="I137" s="46">
        <f t="shared" si="12"/>
        <v>6012.53</v>
      </c>
      <c r="J137" s="47">
        <f t="shared" si="15"/>
        <v>265.26</v>
      </c>
      <c r="K137" s="152">
        <v>910</v>
      </c>
      <c r="L137" s="48">
        <f aca="true" t="shared" si="16" ref="L137:L200">ROUND(H137*0.004,1)</f>
        <v>70.7</v>
      </c>
      <c r="M137" s="49">
        <f t="shared" si="13"/>
        <v>24942.39</v>
      </c>
    </row>
    <row r="138" spans="1:13" ht="12.75">
      <c r="A138" s="121">
        <v>214</v>
      </c>
      <c r="B138" s="124">
        <f t="shared" si="14"/>
        <v>19.03</v>
      </c>
      <c r="C138" s="129" t="s">
        <v>26</v>
      </c>
      <c r="D138" s="41">
        <v>28029</v>
      </c>
      <c r="E138" s="114">
        <v>0</v>
      </c>
      <c r="F138" s="46">
        <f aca="true" t="shared" si="17" ref="F138:F201">ROUND(12/B138*D138,1)</f>
        <v>17674.6</v>
      </c>
      <c r="G138" s="118">
        <v>0</v>
      </c>
      <c r="H138" s="173">
        <f aca="true" t="shared" si="18" ref="H138:H144">F138+G138</f>
        <v>17674.6</v>
      </c>
      <c r="I138" s="46">
        <f aca="true" t="shared" si="19" ref="I138:I201">ROUND(H138*0.34,2)</f>
        <v>6009.36</v>
      </c>
      <c r="J138" s="47">
        <f t="shared" si="15"/>
        <v>265.12</v>
      </c>
      <c r="K138" s="152">
        <v>910</v>
      </c>
      <c r="L138" s="48">
        <f t="shared" si="16"/>
        <v>70.7</v>
      </c>
      <c r="M138" s="49">
        <f aca="true" t="shared" si="20" ref="M138:M201">SUM(H138:L138)</f>
        <v>24929.78</v>
      </c>
    </row>
    <row r="139" spans="1:13" ht="12.75">
      <c r="A139" s="121">
        <v>215</v>
      </c>
      <c r="B139" s="124">
        <f t="shared" si="14"/>
        <v>19.03</v>
      </c>
      <c r="C139" s="129" t="s">
        <v>26</v>
      </c>
      <c r="D139" s="41">
        <v>28029</v>
      </c>
      <c r="E139" s="114">
        <v>0</v>
      </c>
      <c r="F139" s="46">
        <f t="shared" si="17"/>
        <v>17674.6</v>
      </c>
      <c r="G139" s="118">
        <v>0</v>
      </c>
      <c r="H139" s="173">
        <f t="shared" si="18"/>
        <v>17674.6</v>
      </c>
      <c r="I139" s="46">
        <f t="shared" si="19"/>
        <v>6009.36</v>
      </c>
      <c r="J139" s="47">
        <f t="shared" si="15"/>
        <v>265.12</v>
      </c>
      <c r="K139" s="152">
        <v>910</v>
      </c>
      <c r="L139" s="48">
        <f t="shared" si="16"/>
        <v>70.7</v>
      </c>
      <c r="M139" s="49">
        <f t="shared" si="20"/>
        <v>24929.78</v>
      </c>
    </row>
    <row r="140" spans="1:13" ht="12.75">
      <c r="A140" s="121">
        <v>216</v>
      </c>
      <c r="B140" s="124">
        <f t="shared" si="14"/>
        <v>19.04</v>
      </c>
      <c r="C140" s="129" t="s">
        <v>26</v>
      </c>
      <c r="D140" s="41">
        <v>28029</v>
      </c>
      <c r="E140" s="114">
        <v>0</v>
      </c>
      <c r="F140" s="46">
        <f t="shared" si="17"/>
        <v>17665.3</v>
      </c>
      <c r="G140" s="118">
        <v>0</v>
      </c>
      <c r="H140" s="173">
        <f t="shared" si="18"/>
        <v>17665.3</v>
      </c>
      <c r="I140" s="46">
        <f t="shared" si="19"/>
        <v>6006.2</v>
      </c>
      <c r="J140" s="47">
        <f t="shared" si="15"/>
        <v>264.98</v>
      </c>
      <c r="K140" s="152">
        <v>910</v>
      </c>
      <c r="L140" s="48">
        <f t="shared" si="16"/>
        <v>70.7</v>
      </c>
      <c r="M140" s="49">
        <f t="shared" si="20"/>
        <v>24917.18</v>
      </c>
    </row>
    <row r="141" spans="1:13" ht="12.75">
      <c r="A141" s="121">
        <v>217</v>
      </c>
      <c r="B141" s="124">
        <f t="shared" si="14"/>
        <v>19.05</v>
      </c>
      <c r="C141" s="129" t="s">
        <v>26</v>
      </c>
      <c r="D141" s="41">
        <v>28029</v>
      </c>
      <c r="E141" s="114">
        <v>0</v>
      </c>
      <c r="F141" s="46">
        <f t="shared" si="17"/>
        <v>17656.1</v>
      </c>
      <c r="G141" s="118">
        <v>0</v>
      </c>
      <c r="H141" s="173">
        <f t="shared" si="18"/>
        <v>17656.1</v>
      </c>
      <c r="I141" s="46">
        <f t="shared" si="19"/>
        <v>6003.07</v>
      </c>
      <c r="J141" s="47">
        <f t="shared" si="15"/>
        <v>264.84</v>
      </c>
      <c r="K141" s="152">
        <v>910</v>
      </c>
      <c r="L141" s="48">
        <f t="shared" si="16"/>
        <v>70.6</v>
      </c>
      <c r="M141" s="49">
        <f t="shared" si="20"/>
        <v>24904.609999999997</v>
      </c>
    </row>
    <row r="142" spans="1:13" ht="12.75">
      <c r="A142" s="121">
        <v>218</v>
      </c>
      <c r="B142" s="124">
        <f t="shared" si="14"/>
        <v>19.06</v>
      </c>
      <c r="C142" s="129" t="s">
        <v>26</v>
      </c>
      <c r="D142" s="41">
        <v>28029</v>
      </c>
      <c r="E142" s="114">
        <v>0</v>
      </c>
      <c r="F142" s="46">
        <f t="shared" si="17"/>
        <v>17646.8</v>
      </c>
      <c r="G142" s="118">
        <v>0</v>
      </c>
      <c r="H142" s="173">
        <f t="shared" si="18"/>
        <v>17646.8</v>
      </c>
      <c r="I142" s="46">
        <f t="shared" si="19"/>
        <v>5999.91</v>
      </c>
      <c r="J142" s="47">
        <f t="shared" si="15"/>
        <v>264.7</v>
      </c>
      <c r="K142" s="152">
        <v>910</v>
      </c>
      <c r="L142" s="48">
        <f t="shared" si="16"/>
        <v>70.6</v>
      </c>
      <c r="M142" s="49">
        <f t="shared" si="20"/>
        <v>24892.01</v>
      </c>
    </row>
    <row r="143" spans="1:13" ht="12.75">
      <c r="A143" s="121">
        <v>219</v>
      </c>
      <c r="B143" s="124">
        <f t="shared" si="14"/>
        <v>19.07</v>
      </c>
      <c r="C143" s="129" t="s">
        <v>26</v>
      </c>
      <c r="D143" s="41">
        <v>28029</v>
      </c>
      <c r="E143" s="114">
        <v>0</v>
      </c>
      <c r="F143" s="46">
        <f t="shared" si="17"/>
        <v>17637.5</v>
      </c>
      <c r="G143" s="118">
        <v>0</v>
      </c>
      <c r="H143" s="173">
        <f t="shared" si="18"/>
        <v>17637.5</v>
      </c>
      <c r="I143" s="46">
        <f t="shared" si="19"/>
        <v>5996.75</v>
      </c>
      <c r="J143" s="47">
        <f t="shared" si="15"/>
        <v>264.56</v>
      </c>
      <c r="K143" s="152">
        <v>910</v>
      </c>
      <c r="L143" s="48">
        <f t="shared" si="16"/>
        <v>70.6</v>
      </c>
      <c r="M143" s="49">
        <f t="shared" si="20"/>
        <v>24879.41</v>
      </c>
    </row>
    <row r="144" spans="1:13" ht="12.75">
      <c r="A144" s="121">
        <v>220</v>
      </c>
      <c r="B144" s="124">
        <f t="shared" si="14"/>
        <v>19.07</v>
      </c>
      <c r="C144" s="129" t="s">
        <v>26</v>
      </c>
      <c r="D144" s="41">
        <v>28029</v>
      </c>
      <c r="E144" s="114">
        <v>0</v>
      </c>
      <c r="F144" s="46">
        <f t="shared" si="17"/>
        <v>17637.5</v>
      </c>
      <c r="G144" s="118">
        <v>0</v>
      </c>
      <c r="H144" s="173">
        <f t="shared" si="18"/>
        <v>17637.5</v>
      </c>
      <c r="I144" s="46">
        <f t="shared" si="19"/>
        <v>5996.75</v>
      </c>
      <c r="J144" s="47">
        <f t="shared" si="15"/>
        <v>264.56</v>
      </c>
      <c r="K144" s="152">
        <v>910</v>
      </c>
      <c r="L144" s="48">
        <f t="shared" si="16"/>
        <v>70.6</v>
      </c>
      <c r="M144" s="49">
        <f t="shared" si="20"/>
        <v>24879.41</v>
      </c>
    </row>
    <row r="145" spans="1:13" ht="12.75">
      <c r="A145" s="121">
        <v>221</v>
      </c>
      <c r="B145" s="124">
        <f t="shared" si="14"/>
        <v>19.08</v>
      </c>
      <c r="C145" s="129" t="s">
        <v>26</v>
      </c>
      <c r="D145" s="41">
        <v>28029</v>
      </c>
      <c r="E145" s="114">
        <v>0</v>
      </c>
      <c r="F145" s="46">
        <f t="shared" si="17"/>
        <v>17628.3</v>
      </c>
      <c r="G145" s="118">
        <v>0</v>
      </c>
      <c r="H145" s="173">
        <f aca="true" t="shared" si="21" ref="H145:H208">F145+G145</f>
        <v>17628.3</v>
      </c>
      <c r="I145" s="46">
        <f t="shared" si="19"/>
        <v>5993.62</v>
      </c>
      <c r="J145" s="47">
        <f t="shared" si="15"/>
        <v>264.42</v>
      </c>
      <c r="K145" s="152">
        <v>910</v>
      </c>
      <c r="L145" s="48">
        <f t="shared" si="16"/>
        <v>70.5</v>
      </c>
      <c r="M145" s="49">
        <f t="shared" si="20"/>
        <v>24866.839999999997</v>
      </c>
    </row>
    <row r="146" spans="1:13" ht="12.75">
      <c r="A146" s="121">
        <v>222</v>
      </c>
      <c r="B146" s="124">
        <f t="shared" si="14"/>
        <v>19.09</v>
      </c>
      <c r="C146" s="129" t="s">
        <v>26</v>
      </c>
      <c r="D146" s="41">
        <v>28029</v>
      </c>
      <c r="E146" s="114">
        <v>0</v>
      </c>
      <c r="F146" s="46">
        <f t="shared" si="17"/>
        <v>17619.1</v>
      </c>
      <c r="G146" s="118">
        <v>0</v>
      </c>
      <c r="H146" s="173">
        <f t="shared" si="21"/>
        <v>17619.1</v>
      </c>
      <c r="I146" s="46">
        <f t="shared" si="19"/>
        <v>5990.49</v>
      </c>
      <c r="J146" s="47">
        <f t="shared" si="15"/>
        <v>264.29</v>
      </c>
      <c r="K146" s="152">
        <v>910</v>
      </c>
      <c r="L146" s="48">
        <f t="shared" si="16"/>
        <v>70.5</v>
      </c>
      <c r="M146" s="49">
        <f t="shared" si="20"/>
        <v>24854.379999999997</v>
      </c>
    </row>
    <row r="147" spans="1:13" ht="12.75">
      <c r="A147" s="121">
        <v>223</v>
      </c>
      <c r="B147" s="124">
        <f t="shared" si="14"/>
        <v>19.1</v>
      </c>
      <c r="C147" s="129" t="s">
        <v>26</v>
      </c>
      <c r="D147" s="41">
        <v>28029</v>
      </c>
      <c r="E147" s="114">
        <v>0</v>
      </c>
      <c r="F147" s="46">
        <f t="shared" si="17"/>
        <v>17609.8</v>
      </c>
      <c r="G147" s="118">
        <v>0</v>
      </c>
      <c r="H147" s="173">
        <f t="shared" si="21"/>
        <v>17609.8</v>
      </c>
      <c r="I147" s="46">
        <f t="shared" si="19"/>
        <v>5987.33</v>
      </c>
      <c r="J147" s="47">
        <f t="shared" si="15"/>
        <v>264.15</v>
      </c>
      <c r="K147" s="152">
        <v>910</v>
      </c>
      <c r="L147" s="48">
        <f t="shared" si="16"/>
        <v>70.4</v>
      </c>
      <c r="M147" s="49">
        <f t="shared" si="20"/>
        <v>24841.68</v>
      </c>
    </row>
    <row r="148" spans="1:13" ht="12.75">
      <c r="A148" s="121">
        <v>224</v>
      </c>
      <c r="B148" s="124">
        <f t="shared" si="14"/>
        <v>19.11</v>
      </c>
      <c r="C148" s="129" t="s">
        <v>26</v>
      </c>
      <c r="D148" s="41">
        <v>28029</v>
      </c>
      <c r="E148" s="114">
        <v>0</v>
      </c>
      <c r="F148" s="46">
        <f t="shared" si="17"/>
        <v>17600.6</v>
      </c>
      <c r="G148" s="118">
        <v>0</v>
      </c>
      <c r="H148" s="173">
        <f t="shared" si="21"/>
        <v>17600.6</v>
      </c>
      <c r="I148" s="46">
        <f t="shared" si="19"/>
        <v>5984.2</v>
      </c>
      <c r="J148" s="47">
        <f t="shared" si="15"/>
        <v>264.01</v>
      </c>
      <c r="K148" s="152">
        <v>910</v>
      </c>
      <c r="L148" s="48">
        <f t="shared" si="16"/>
        <v>70.4</v>
      </c>
      <c r="M148" s="49">
        <f t="shared" si="20"/>
        <v>24829.21</v>
      </c>
    </row>
    <row r="149" spans="1:13" ht="12.75">
      <c r="A149" s="121">
        <v>225</v>
      </c>
      <c r="B149" s="124">
        <f t="shared" si="14"/>
        <v>19.11</v>
      </c>
      <c r="C149" s="129" t="s">
        <v>26</v>
      </c>
      <c r="D149" s="41">
        <v>28029</v>
      </c>
      <c r="E149" s="114">
        <v>0</v>
      </c>
      <c r="F149" s="46">
        <f t="shared" si="17"/>
        <v>17600.6</v>
      </c>
      <c r="G149" s="118">
        <v>0</v>
      </c>
      <c r="H149" s="173">
        <f t="shared" si="21"/>
        <v>17600.6</v>
      </c>
      <c r="I149" s="46">
        <f t="shared" si="19"/>
        <v>5984.2</v>
      </c>
      <c r="J149" s="47">
        <f t="shared" si="15"/>
        <v>264.01</v>
      </c>
      <c r="K149" s="152">
        <v>910</v>
      </c>
      <c r="L149" s="48">
        <f t="shared" si="16"/>
        <v>70.4</v>
      </c>
      <c r="M149" s="49">
        <f t="shared" si="20"/>
        <v>24829.21</v>
      </c>
    </row>
    <row r="150" spans="1:13" ht="12.75">
      <c r="A150" s="121">
        <v>226</v>
      </c>
      <c r="B150" s="124">
        <f t="shared" si="14"/>
        <v>19.12</v>
      </c>
      <c r="C150" s="129" t="s">
        <v>26</v>
      </c>
      <c r="D150" s="41">
        <v>28029</v>
      </c>
      <c r="E150" s="114">
        <v>0</v>
      </c>
      <c r="F150" s="46">
        <f t="shared" si="17"/>
        <v>17591.4</v>
      </c>
      <c r="G150" s="118">
        <v>0</v>
      </c>
      <c r="H150" s="173">
        <f t="shared" si="21"/>
        <v>17591.4</v>
      </c>
      <c r="I150" s="46">
        <f t="shared" si="19"/>
        <v>5981.08</v>
      </c>
      <c r="J150" s="47">
        <f t="shared" si="15"/>
        <v>263.87</v>
      </c>
      <c r="K150" s="152">
        <v>910</v>
      </c>
      <c r="L150" s="48">
        <f t="shared" si="16"/>
        <v>70.4</v>
      </c>
      <c r="M150" s="49">
        <f t="shared" si="20"/>
        <v>24816.750000000004</v>
      </c>
    </row>
    <row r="151" spans="1:13" ht="12.75">
      <c r="A151" s="121">
        <v>227</v>
      </c>
      <c r="B151" s="124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9" t="s">
        <v>26</v>
      </c>
      <c r="D151" s="41">
        <v>28029</v>
      </c>
      <c r="E151" s="114">
        <v>0</v>
      </c>
      <c r="F151" s="46">
        <f t="shared" si="17"/>
        <v>17582.2</v>
      </c>
      <c r="G151" s="118">
        <v>0</v>
      </c>
      <c r="H151" s="173">
        <f t="shared" si="21"/>
        <v>17582.2</v>
      </c>
      <c r="I151" s="46">
        <f t="shared" si="19"/>
        <v>5977.95</v>
      </c>
      <c r="J151" s="47">
        <f t="shared" si="15"/>
        <v>263.73</v>
      </c>
      <c r="K151" s="152">
        <v>910</v>
      </c>
      <c r="L151" s="48">
        <f t="shared" si="16"/>
        <v>70.3</v>
      </c>
      <c r="M151" s="49">
        <f t="shared" si="20"/>
        <v>24804.18</v>
      </c>
    </row>
    <row r="152" spans="1:13" ht="12.75">
      <c r="A152" s="121">
        <v>228</v>
      </c>
      <c r="B152" s="124">
        <f t="shared" si="22"/>
        <v>19.14</v>
      </c>
      <c r="C152" s="129" t="s">
        <v>26</v>
      </c>
      <c r="D152" s="41">
        <v>28029</v>
      </c>
      <c r="E152" s="114">
        <v>0</v>
      </c>
      <c r="F152" s="46">
        <f t="shared" si="17"/>
        <v>17573</v>
      </c>
      <c r="G152" s="118">
        <v>0</v>
      </c>
      <c r="H152" s="173">
        <f t="shared" si="21"/>
        <v>17573</v>
      </c>
      <c r="I152" s="46">
        <f t="shared" si="19"/>
        <v>5974.82</v>
      </c>
      <c r="J152" s="47">
        <f t="shared" si="15"/>
        <v>263.6</v>
      </c>
      <c r="K152" s="152">
        <v>910</v>
      </c>
      <c r="L152" s="48">
        <f t="shared" si="16"/>
        <v>70.3</v>
      </c>
      <c r="M152" s="49">
        <f t="shared" si="20"/>
        <v>24791.719999999998</v>
      </c>
    </row>
    <row r="153" spans="1:13" ht="12.75">
      <c r="A153" s="121">
        <v>229</v>
      </c>
      <c r="B153" s="124">
        <f t="shared" si="22"/>
        <v>19.14</v>
      </c>
      <c r="C153" s="129" t="s">
        <v>26</v>
      </c>
      <c r="D153" s="41">
        <v>28029</v>
      </c>
      <c r="E153" s="114">
        <v>0</v>
      </c>
      <c r="F153" s="46">
        <f t="shared" si="17"/>
        <v>17573</v>
      </c>
      <c r="G153" s="118">
        <v>0</v>
      </c>
      <c r="H153" s="173">
        <f t="shared" si="21"/>
        <v>17573</v>
      </c>
      <c r="I153" s="46">
        <f t="shared" si="19"/>
        <v>5974.82</v>
      </c>
      <c r="J153" s="47">
        <f t="shared" si="15"/>
        <v>263.6</v>
      </c>
      <c r="K153" s="152">
        <v>910</v>
      </c>
      <c r="L153" s="48">
        <f t="shared" si="16"/>
        <v>70.3</v>
      </c>
      <c r="M153" s="49">
        <f t="shared" si="20"/>
        <v>24791.719999999998</v>
      </c>
    </row>
    <row r="154" spans="1:13" ht="12.75">
      <c r="A154" s="121">
        <v>230</v>
      </c>
      <c r="B154" s="124">
        <f t="shared" si="22"/>
        <v>19.15</v>
      </c>
      <c r="C154" s="129" t="s">
        <v>26</v>
      </c>
      <c r="D154" s="41">
        <v>28029</v>
      </c>
      <c r="E154" s="114">
        <v>0</v>
      </c>
      <c r="F154" s="46">
        <f t="shared" si="17"/>
        <v>17563.9</v>
      </c>
      <c r="G154" s="118">
        <v>0</v>
      </c>
      <c r="H154" s="173">
        <f t="shared" si="21"/>
        <v>17563.9</v>
      </c>
      <c r="I154" s="46">
        <f t="shared" si="19"/>
        <v>5971.73</v>
      </c>
      <c r="J154" s="47">
        <f t="shared" si="15"/>
        <v>263.46</v>
      </c>
      <c r="K154" s="152">
        <v>910</v>
      </c>
      <c r="L154" s="48">
        <f t="shared" si="16"/>
        <v>70.3</v>
      </c>
      <c r="M154" s="49">
        <f t="shared" si="20"/>
        <v>24779.39</v>
      </c>
    </row>
    <row r="155" spans="1:13" ht="12.75">
      <c r="A155" s="121">
        <v>231</v>
      </c>
      <c r="B155" s="124">
        <f t="shared" si="22"/>
        <v>19.16</v>
      </c>
      <c r="C155" s="129" t="s">
        <v>26</v>
      </c>
      <c r="D155" s="41">
        <v>28029</v>
      </c>
      <c r="E155" s="114">
        <v>0</v>
      </c>
      <c r="F155" s="46">
        <f t="shared" si="17"/>
        <v>17554.7</v>
      </c>
      <c r="G155" s="118">
        <v>0</v>
      </c>
      <c r="H155" s="173">
        <f t="shared" si="21"/>
        <v>17554.7</v>
      </c>
      <c r="I155" s="46">
        <f t="shared" si="19"/>
        <v>5968.6</v>
      </c>
      <c r="J155" s="47">
        <f t="shared" si="15"/>
        <v>263.32</v>
      </c>
      <c r="K155" s="152">
        <v>910</v>
      </c>
      <c r="L155" s="48">
        <f t="shared" si="16"/>
        <v>70.2</v>
      </c>
      <c r="M155" s="49">
        <f t="shared" si="20"/>
        <v>24766.820000000003</v>
      </c>
    </row>
    <row r="156" spans="1:13" ht="12.75">
      <c r="A156" s="121">
        <v>232</v>
      </c>
      <c r="B156" s="124">
        <f t="shared" si="22"/>
        <v>19.16</v>
      </c>
      <c r="C156" s="129" t="s">
        <v>26</v>
      </c>
      <c r="D156" s="41">
        <v>28029</v>
      </c>
      <c r="E156" s="114">
        <v>0</v>
      </c>
      <c r="F156" s="46">
        <f t="shared" si="17"/>
        <v>17554.7</v>
      </c>
      <c r="G156" s="118">
        <v>0</v>
      </c>
      <c r="H156" s="173">
        <f t="shared" si="21"/>
        <v>17554.7</v>
      </c>
      <c r="I156" s="46">
        <f t="shared" si="19"/>
        <v>5968.6</v>
      </c>
      <c r="J156" s="47">
        <f t="shared" si="15"/>
        <v>263.32</v>
      </c>
      <c r="K156" s="152">
        <v>910</v>
      </c>
      <c r="L156" s="48">
        <f t="shared" si="16"/>
        <v>70.2</v>
      </c>
      <c r="M156" s="49">
        <f t="shared" si="20"/>
        <v>24766.820000000003</v>
      </c>
    </row>
    <row r="157" spans="1:13" ht="12.75">
      <c r="A157" s="121">
        <v>233</v>
      </c>
      <c r="B157" s="124">
        <f t="shared" si="22"/>
        <v>19.17</v>
      </c>
      <c r="C157" s="129" t="s">
        <v>26</v>
      </c>
      <c r="D157" s="41">
        <v>28029</v>
      </c>
      <c r="E157" s="114">
        <v>0</v>
      </c>
      <c r="F157" s="46">
        <f t="shared" si="17"/>
        <v>17545.5</v>
      </c>
      <c r="G157" s="118">
        <v>0</v>
      </c>
      <c r="H157" s="173">
        <f t="shared" si="21"/>
        <v>17545.5</v>
      </c>
      <c r="I157" s="46">
        <f t="shared" si="19"/>
        <v>5965.47</v>
      </c>
      <c r="J157" s="47">
        <f t="shared" si="15"/>
        <v>263.18</v>
      </c>
      <c r="K157" s="152">
        <v>910</v>
      </c>
      <c r="L157" s="48">
        <f t="shared" si="16"/>
        <v>70.2</v>
      </c>
      <c r="M157" s="49">
        <f t="shared" si="20"/>
        <v>24754.350000000002</v>
      </c>
    </row>
    <row r="158" spans="1:13" ht="12.75">
      <c r="A158" s="121">
        <v>234</v>
      </c>
      <c r="B158" s="124">
        <f t="shared" si="22"/>
        <v>19.18</v>
      </c>
      <c r="C158" s="129" t="s">
        <v>26</v>
      </c>
      <c r="D158" s="41">
        <v>28029</v>
      </c>
      <c r="E158" s="114">
        <v>0</v>
      </c>
      <c r="F158" s="46">
        <f t="shared" si="17"/>
        <v>17536.4</v>
      </c>
      <c r="G158" s="118">
        <v>0</v>
      </c>
      <c r="H158" s="173">
        <f t="shared" si="21"/>
        <v>17536.4</v>
      </c>
      <c r="I158" s="46">
        <f t="shared" si="19"/>
        <v>5962.38</v>
      </c>
      <c r="J158" s="47">
        <f t="shared" si="15"/>
        <v>263.05</v>
      </c>
      <c r="K158" s="152">
        <v>910</v>
      </c>
      <c r="L158" s="48">
        <f t="shared" si="16"/>
        <v>70.1</v>
      </c>
      <c r="M158" s="49">
        <f t="shared" si="20"/>
        <v>24741.93</v>
      </c>
    </row>
    <row r="159" spans="1:13" ht="12.75">
      <c r="A159" s="121">
        <v>235</v>
      </c>
      <c r="B159" s="124">
        <f t="shared" si="22"/>
        <v>19.19</v>
      </c>
      <c r="C159" s="129" t="s">
        <v>26</v>
      </c>
      <c r="D159" s="41">
        <v>28029</v>
      </c>
      <c r="E159" s="114">
        <v>0</v>
      </c>
      <c r="F159" s="46">
        <f t="shared" si="17"/>
        <v>17527.3</v>
      </c>
      <c r="G159" s="118">
        <v>0</v>
      </c>
      <c r="H159" s="173">
        <f t="shared" si="21"/>
        <v>17527.3</v>
      </c>
      <c r="I159" s="46">
        <f t="shared" si="19"/>
        <v>5959.28</v>
      </c>
      <c r="J159" s="47">
        <f t="shared" si="15"/>
        <v>262.91</v>
      </c>
      <c r="K159" s="152">
        <v>910</v>
      </c>
      <c r="L159" s="48">
        <f t="shared" si="16"/>
        <v>70.1</v>
      </c>
      <c r="M159" s="49">
        <f t="shared" si="20"/>
        <v>24729.589999999997</v>
      </c>
    </row>
    <row r="160" spans="1:13" ht="12.75">
      <c r="A160" s="121">
        <v>236</v>
      </c>
      <c r="B160" s="124">
        <f t="shared" si="22"/>
        <v>19.19</v>
      </c>
      <c r="C160" s="129" t="s">
        <v>26</v>
      </c>
      <c r="D160" s="41">
        <v>28029</v>
      </c>
      <c r="E160" s="114">
        <v>0</v>
      </c>
      <c r="F160" s="46">
        <f t="shared" si="17"/>
        <v>17527.3</v>
      </c>
      <c r="G160" s="118">
        <v>0</v>
      </c>
      <c r="H160" s="173">
        <f t="shared" si="21"/>
        <v>17527.3</v>
      </c>
      <c r="I160" s="46">
        <f t="shared" si="19"/>
        <v>5959.28</v>
      </c>
      <c r="J160" s="47">
        <f t="shared" si="15"/>
        <v>262.91</v>
      </c>
      <c r="K160" s="152">
        <v>910</v>
      </c>
      <c r="L160" s="48">
        <f t="shared" si="16"/>
        <v>70.1</v>
      </c>
      <c r="M160" s="49">
        <f t="shared" si="20"/>
        <v>24729.589999999997</v>
      </c>
    </row>
    <row r="161" spans="1:13" ht="12.75">
      <c r="A161" s="121">
        <v>237</v>
      </c>
      <c r="B161" s="124">
        <f t="shared" si="22"/>
        <v>19.2</v>
      </c>
      <c r="C161" s="129" t="s">
        <v>26</v>
      </c>
      <c r="D161" s="41">
        <v>28029</v>
      </c>
      <c r="E161" s="114">
        <v>0</v>
      </c>
      <c r="F161" s="46">
        <f t="shared" si="17"/>
        <v>17518.1</v>
      </c>
      <c r="G161" s="118">
        <v>0</v>
      </c>
      <c r="H161" s="173">
        <f t="shared" si="21"/>
        <v>17518.1</v>
      </c>
      <c r="I161" s="46">
        <f t="shared" si="19"/>
        <v>5956.15</v>
      </c>
      <c r="J161" s="47">
        <f t="shared" si="15"/>
        <v>262.77</v>
      </c>
      <c r="K161" s="152">
        <v>910</v>
      </c>
      <c r="L161" s="48">
        <f t="shared" si="16"/>
        <v>70.1</v>
      </c>
      <c r="M161" s="49">
        <f t="shared" si="20"/>
        <v>24717.12</v>
      </c>
    </row>
    <row r="162" spans="1:13" ht="12.75">
      <c r="A162" s="121">
        <v>238</v>
      </c>
      <c r="B162" s="124">
        <f t="shared" si="22"/>
        <v>19.21</v>
      </c>
      <c r="C162" s="129" t="s">
        <v>26</v>
      </c>
      <c r="D162" s="41">
        <v>28029</v>
      </c>
      <c r="E162" s="114">
        <v>0</v>
      </c>
      <c r="F162" s="46">
        <f t="shared" si="17"/>
        <v>17509</v>
      </c>
      <c r="G162" s="118">
        <v>0</v>
      </c>
      <c r="H162" s="173">
        <f t="shared" si="21"/>
        <v>17509</v>
      </c>
      <c r="I162" s="46">
        <f t="shared" si="19"/>
        <v>5953.06</v>
      </c>
      <c r="J162" s="47">
        <f t="shared" si="15"/>
        <v>262.64</v>
      </c>
      <c r="K162" s="152">
        <v>910</v>
      </c>
      <c r="L162" s="48">
        <f t="shared" si="16"/>
        <v>70</v>
      </c>
      <c r="M162" s="49">
        <f t="shared" si="20"/>
        <v>24704.7</v>
      </c>
    </row>
    <row r="163" spans="1:13" ht="12.75">
      <c r="A163" s="121">
        <v>239</v>
      </c>
      <c r="B163" s="124">
        <f t="shared" si="22"/>
        <v>19.21</v>
      </c>
      <c r="C163" s="129" t="s">
        <v>26</v>
      </c>
      <c r="D163" s="41">
        <v>28029</v>
      </c>
      <c r="E163" s="114">
        <v>0</v>
      </c>
      <c r="F163" s="46">
        <f t="shared" si="17"/>
        <v>17509</v>
      </c>
      <c r="G163" s="118">
        <v>0</v>
      </c>
      <c r="H163" s="173">
        <f t="shared" si="21"/>
        <v>17509</v>
      </c>
      <c r="I163" s="46">
        <f t="shared" si="19"/>
        <v>5953.06</v>
      </c>
      <c r="J163" s="47">
        <f t="shared" si="15"/>
        <v>262.64</v>
      </c>
      <c r="K163" s="152">
        <v>910</v>
      </c>
      <c r="L163" s="48">
        <f t="shared" si="16"/>
        <v>70</v>
      </c>
      <c r="M163" s="49">
        <f t="shared" si="20"/>
        <v>24704.7</v>
      </c>
    </row>
    <row r="164" spans="1:13" ht="12.75">
      <c r="A164" s="121">
        <v>240</v>
      </c>
      <c r="B164" s="124">
        <f t="shared" si="22"/>
        <v>19.22</v>
      </c>
      <c r="C164" s="129" t="s">
        <v>26</v>
      </c>
      <c r="D164" s="41">
        <v>28029</v>
      </c>
      <c r="E164" s="114">
        <v>0</v>
      </c>
      <c r="F164" s="46">
        <f t="shared" si="17"/>
        <v>17499.9</v>
      </c>
      <c r="G164" s="118">
        <v>0</v>
      </c>
      <c r="H164" s="173">
        <f t="shared" si="21"/>
        <v>17499.9</v>
      </c>
      <c r="I164" s="46">
        <f t="shared" si="19"/>
        <v>5949.97</v>
      </c>
      <c r="J164" s="47">
        <f t="shared" si="15"/>
        <v>262.5</v>
      </c>
      <c r="K164" s="152">
        <v>910</v>
      </c>
      <c r="L164" s="48">
        <f t="shared" si="16"/>
        <v>70</v>
      </c>
      <c r="M164" s="49">
        <f t="shared" si="20"/>
        <v>24692.370000000003</v>
      </c>
    </row>
    <row r="165" spans="1:13" ht="12.75">
      <c r="A165" s="121">
        <v>241</v>
      </c>
      <c r="B165" s="124">
        <f t="shared" si="22"/>
        <v>19.23</v>
      </c>
      <c r="C165" s="129" t="s">
        <v>26</v>
      </c>
      <c r="D165" s="41">
        <v>28029</v>
      </c>
      <c r="E165" s="114">
        <v>0</v>
      </c>
      <c r="F165" s="46">
        <f t="shared" si="17"/>
        <v>17490.8</v>
      </c>
      <c r="G165" s="118">
        <v>0</v>
      </c>
      <c r="H165" s="173">
        <f t="shared" si="21"/>
        <v>17490.8</v>
      </c>
      <c r="I165" s="46">
        <f t="shared" si="19"/>
        <v>5946.87</v>
      </c>
      <c r="J165" s="47">
        <f t="shared" si="15"/>
        <v>262.36</v>
      </c>
      <c r="K165" s="152">
        <v>910</v>
      </c>
      <c r="L165" s="48">
        <f t="shared" si="16"/>
        <v>70</v>
      </c>
      <c r="M165" s="49">
        <f t="shared" si="20"/>
        <v>24680.03</v>
      </c>
    </row>
    <row r="166" spans="1:13" ht="12.75">
      <c r="A166" s="121">
        <v>242</v>
      </c>
      <c r="B166" s="124">
        <f t="shared" si="22"/>
        <v>19.23</v>
      </c>
      <c r="C166" s="129" t="s">
        <v>26</v>
      </c>
      <c r="D166" s="41">
        <v>28029</v>
      </c>
      <c r="E166" s="114">
        <v>0</v>
      </c>
      <c r="F166" s="46">
        <f t="shared" si="17"/>
        <v>17490.8</v>
      </c>
      <c r="G166" s="118">
        <v>0</v>
      </c>
      <c r="H166" s="173">
        <f t="shared" si="21"/>
        <v>17490.8</v>
      </c>
      <c r="I166" s="46">
        <f t="shared" si="19"/>
        <v>5946.87</v>
      </c>
      <c r="J166" s="47">
        <f t="shared" si="15"/>
        <v>262.36</v>
      </c>
      <c r="K166" s="152">
        <v>910</v>
      </c>
      <c r="L166" s="48">
        <f t="shared" si="16"/>
        <v>70</v>
      </c>
      <c r="M166" s="49">
        <f t="shared" si="20"/>
        <v>24680.03</v>
      </c>
    </row>
    <row r="167" spans="1:13" ht="12.75">
      <c r="A167" s="121">
        <v>243</v>
      </c>
      <c r="B167" s="124">
        <f t="shared" si="22"/>
        <v>19.24</v>
      </c>
      <c r="C167" s="129" t="s">
        <v>26</v>
      </c>
      <c r="D167" s="41">
        <v>28029</v>
      </c>
      <c r="E167" s="114">
        <v>0</v>
      </c>
      <c r="F167" s="46">
        <f t="shared" si="17"/>
        <v>17481.7</v>
      </c>
      <c r="G167" s="118">
        <v>0</v>
      </c>
      <c r="H167" s="173">
        <f t="shared" si="21"/>
        <v>17481.7</v>
      </c>
      <c r="I167" s="46">
        <f t="shared" si="19"/>
        <v>5943.78</v>
      </c>
      <c r="J167" s="47">
        <f t="shared" si="15"/>
        <v>262.23</v>
      </c>
      <c r="K167" s="152">
        <v>910</v>
      </c>
      <c r="L167" s="48">
        <f t="shared" si="16"/>
        <v>69.9</v>
      </c>
      <c r="M167" s="49">
        <f t="shared" si="20"/>
        <v>24667.61</v>
      </c>
    </row>
    <row r="168" spans="1:13" ht="12.75">
      <c r="A168" s="121">
        <v>244</v>
      </c>
      <c r="B168" s="124">
        <f t="shared" si="22"/>
        <v>19.25</v>
      </c>
      <c r="C168" s="129" t="s">
        <v>26</v>
      </c>
      <c r="D168" s="41">
        <v>28029</v>
      </c>
      <c r="E168" s="114">
        <v>0</v>
      </c>
      <c r="F168" s="46">
        <f t="shared" si="17"/>
        <v>17472.6</v>
      </c>
      <c r="G168" s="118">
        <v>0</v>
      </c>
      <c r="H168" s="173">
        <f t="shared" si="21"/>
        <v>17472.6</v>
      </c>
      <c r="I168" s="46">
        <f t="shared" si="19"/>
        <v>5940.68</v>
      </c>
      <c r="J168" s="47">
        <f t="shared" si="15"/>
        <v>262.09</v>
      </c>
      <c r="K168" s="152">
        <v>910</v>
      </c>
      <c r="L168" s="48">
        <f t="shared" si="16"/>
        <v>69.9</v>
      </c>
      <c r="M168" s="49">
        <f t="shared" si="20"/>
        <v>24655.27</v>
      </c>
    </row>
    <row r="169" spans="1:13" ht="12.75">
      <c r="A169" s="121">
        <v>245</v>
      </c>
      <c r="B169" s="124">
        <f t="shared" si="22"/>
        <v>19.25</v>
      </c>
      <c r="C169" s="129" t="s">
        <v>26</v>
      </c>
      <c r="D169" s="41">
        <v>28029</v>
      </c>
      <c r="E169" s="114">
        <v>0</v>
      </c>
      <c r="F169" s="46">
        <f t="shared" si="17"/>
        <v>17472.6</v>
      </c>
      <c r="G169" s="118">
        <v>0</v>
      </c>
      <c r="H169" s="173">
        <f t="shared" si="21"/>
        <v>17472.6</v>
      </c>
      <c r="I169" s="46">
        <f t="shared" si="19"/>
        <v>5940.68</v>
      </c>
      <c r="J169" s="47">
        <f t="shared" si="15"/>
        <v>262.09</v>
      </c>
      <c r="K169" s="152">
        <v>910</v>
      </c>
      <c r="L169" s="48">
        <f t="shared" si="16"/>
        <v>69.9</v>
      </c>
      <c r="M169" s="49">
        <f t="shared" si="20"/>
        <v>24655.27</v>
      </c>
    </row>
    <row r="170" spans="1:13" ht="12.75">
      <c r="A170" s="121">
        <v>246</v>
      </c>
      <c r="B170" s="124">
        <f t="shared" si="22"/>
        <v>19.26</v>
      </c>
      <c r="C170" s="129" t="s">
        <v>26</v>
      </c>
      <c r="D170" s="41">
        <v>28029</v>
      </c>
      <c r="E170" s="114">
        <v>0</v>
      </c>
      <c r="F170" s="46">
        <f t="shared" si="17"/>
        <v>17463.6</v>
      </c>
      <c r="G170" s="118">
        <v>0</v>
      </c>
      <c r="H170" s="173">
        <f t="shared" si="21"/>
        <v>17463.6</v>
      </c>
      <c r="I170" s="46">
        <f t="shared" si="19"/>
        <v>5937.62</v>
      </c>
      <c r="J170" s="47">
        <f t="shared" si="15"/>
        <v>261.95</v>
      </c>
      <c r="K170" s="152">
        <v>910</v>
      </c>
      <c r="L170" s="48">
        <f t="shared" si="16"/>
        <v>69.9</v>
      </c>
      <c r="M170" s="49">
        <f t="shared" si="20"/>
        <v>24643.07</v>
      </c>
    </row>
    <row r="171" spans="1:13" ht="12.75">
      <c r="A171" s="121">
        <v>247</v>
      </c>
      <c r="B171" s="124">
        <f t="shared" si="22"/>
        <v>19.27</v>
      </c>
      <c r="C171" s="129" t="s">
        <v>26</v>
      </c>
      <c r="D171" s="41">
        <v>28029</v>
      </c>
      <c r="E171" s="114">
        <v>0</v>
      </c>
      <c r="F171" s="46">
        <f t="shared" si="17"/>
        <v>17454.5</v>
      </c>
      <c r="G171" s="118">
        <v>0</v>
      </c>
      <c r="H171" s="173">
        <f t="shared" si="21"/>
        <v>17454.5</v>
      </c>
      <c r="I171" s="46">
        <f t="shared" si="19"/>
        <v>5934.53</v>
      </c>
      <c r="J171" s="47">
        <f t="shared" si="15"/>
        <v>261.82</v>
      </c>
      <c r="K171" s="152">
        <v>910</v>
      </c>
      <c r="L171" s="48">
        <f t="shared" si="16"/>
        <v>69.8</v>
      </c>
      <c r="M171" s="49">
        <f t="shared" si="20"/>
        <v>24630.649999999998</v>
      </c>
    </row>
    <row r="172" spans="1:13" ht="12.75">
      <c r="A172" s="121">
        <v>248</v>
      </c>
      <c r="B172" s="124">
        <f t="shared" si="22"/>
        <v>19.27</v>
      </c>
      <c r="C172" s="129" t="s">
        <v>26</v>
      </c>
      <c r="D172" s="41">
        <v>28029</v>
      </c>
      <c r="E172" s="114">
        <v>0</v>
      </c>
      <c r="F172" s="46">
        <f t="shared" si="17"/>
        <v>17454.5</v>
      </c>
      <c r="G172" s="118">
        <v>0</v>
      </c>
      <c r="H172" s="173">
        <f t="shared" si="21"/>
        <v>17454.5</v>
      </c>
      <c r="I172" s="46">
        <f t="shared" si="19"/>
        <v>5934.53</v>
      </c>
      <c r="J172" s="47">
        <f t="shared" si="15"/>
        <v>261.82</v>
      </c>
      <c r="K172" s="152">
        <v>910</v>
      </c>
      <c r="L172" s="48">
        <f t="shared" si="16"/>
        <v>69.8</v>
      </c>
      <c r="M172" s="49">
        <f t="shared" si="20"/>
        <v>24630.649999999998</v>
      </c>
    </row>
    <row r="173" spans="1:13" ht="12.75">
      <c r="A173" s="121">
        <v>249</v>
      </c>
      <c r="B173" s="124">
        <f t="shared" si="22"/>
        <v>19.28</v>
      </c>
      <c r="C173" s="129" t="s">
        <v>26</v>
      </c>
      <c r="D173" s="41">
        <v>28029</v>
      </c>
      <c r="E173" s="114">
        <v>0</v>
      </c>
      <c r="F173" s="46">
        <f t="shared" si="17"/>
        <v>17445.4</v>
      </c>
      <c r="G173" s="118">
        <v>0</v>
      </c>
      <c r="H173" s="173">
        <f t="shared" si="21"/>
        <v>17445.4</v>
      </c>
      <c r="I173" s="46">
        <f t="shared" si="19"/>
        <v>5931.44</v>
      </c>
      <c r="J173" s="47">
        <f t="shared" si="15"/>
        <v>261.68</v>
      </c>
      <c r="K173" s="152">
        <v>910</v>
      </c>
      <c r="L173" s="48">
        <f t="shared" si="16"/>
        <v>69.8</v>
      </c>
      <c r="M173" s="49">
        <f t="shared" si="20"/>
        <v>24618.32</v>
      </c>
    </row>
    <row r="174" spans="1:13" ht="12.75">
      <c r="A174" s="121">
        <v>250</v>
      </c>
      <c r="B174" s="124">
        <f t="shared" si="22"/>
        <v>19.29</v>
      </c>
      <c r="C174" s="129" t="s">
        <v>26</v>
      </c>
      <c r="D174" s="41">
        <v>28029</v>
      </c>
      <c r="E174" s="114">
        <v>0</v>
      </c>
      <c r="F174" s="46">
        <f t="shared" si="17"/>
        <v>17436.4</v>
      </c>
      <c r="G174" s="118">
        <v>0</v>
      </c>
      <c r="H174" s="173">
        <f t="shared" si="21"/>
        <v>17436.4</v>
      </c>
      <c r="I174" s="46">
        <f t="shared" si="19"/>
        <v>5928.38</v>
      </c>
      <c r="J174" s="47">
        <f t="shared" si="15"/>
        <v>261.55</v>
      </c>
      <c r="K174" s="152">
        <v>910</v>
      </c>
      <c r="L174" s="48">
        <f t="shared" si="16"/>
        <v>69.7</v>
      </c>
      <c r="M174" s="49">
        <f t="shared" si="20"/>
        <v>24606.030000000002</v>
      </c>
    </row>
    <row r="175" spans="1:13" ht="12.75">
      <c r="A175" s="121">
        <v>251</v>
      </c>
      <c r="B175" s="124">
        <f t="shared" si="22"/>
        <v>19.29</v>
      </c>
      <c r="C175" s="129" t="s">
        <v>26</v>
      </c>
      <c r="D175" s="41">
        <v>28029</v>
      </c>
      <c r="E175" s="114">
        <v>0</v>
      </c>
      <c r="F175" s="46">
        <f t="shared" si="17"/>
        <v>17436.4</v>
      </c>
      <c r="G175" s="118">
        <v>0</v>
      </c>
      <c r="H175" s="173">
        <f t="shared" si="21"/>
        <v>17436.4</v>
      </c>
      <c r="I175" s="46">
        <f t="shared" si="19"/>
        <v>5928.38</v>
      </c>
      <c r="J175" s="47">
        <f t="shared" si="15"/>
        <v>261.55</v>
      </c>
      <c r="K175" s="152">
        <v>910</v>
      </c>
      <c r="L175" s="48">
        <f t="shared" si="16"/>
        <v>69.7</v>
      </c>
      <c r="M175" s="49">
        <f t="shared" si="20"/>
        <v>24606.030000000002</v>
      </c>
    </row>
    <row r="176" spans="1:13" ht="12.75">
      <c r="A176" s="121">
        <v>252</v>
      </c>
      <c r="B176" s="124">
        <f t="shared" si="22"/>
        <v>19.3</v>
      </c>
      <c r="C176" s="129" t="s">
        <v>26</v>
      </c>
      <c r="D176" s="41">
        <v>28029</v>
      </c>
      <c r="E176" s="114">
        <v>0</v>
      </c>
      <c r="F176" s="46">
        <f t="shared" si="17"/>
        <v>17427.4</v>
      </c>
      <c r="G176" s="118">
        <v>0</v>
      </c>
      <c r="H176" s="173">
        <f t="shared" si="21"/>
        <v>17427.4</v>
      </c>
      <c r="I176" s="46">
        <f t="shared" si="19"/>
        <v>5925.32</v>
      </c>
      <c r="J176" s="47">
        <f t="shared" si="15"/>
        <v>261.41</v>
      </c>
      <c r="K176" s="152">
        <v>910</v>
      </c>
      <c r="L176" s="48">
        <f t="shared" si="16"/>
        <v>69.7</v>
      </c>
      <c r="M176" s="49">
        <f t="shared" si="20"/>
        <v>24593.83</v>
      </c>
    </row>
    <row r="177" spans="1:13" ht="12.75">
      <c r="A177" s="121">
        <v>253</v>
      </c>
      <c r="B177" s="124">
        <f t="shared" si="22"/>
        <v>19.3</v>
      </c>
      <c r="C177" s="129" t="s">
        <v>26</v>
      </c>
      <c r="D177" s="41">
        <v>28029</v>
      </c>
      <c r="E177" s="114">
        <v>0</v>
      </c>
      <c r="F177" s="46">
        <f t="shared" si="17"/>
        <v>17427.4</v>
      </c>
      <c r="G177" s="118">
        <v>0</v>
      </c>
      <c r="H177" s="173">
        <f t="shared" si="21"/>
        <v>17427.4</v>
      </c>
      <c r="I177" s="46">
        <f t="shared" si="19"/>
        <v>5925.32</v>
      </c>
      <c r="J177" s="47">
        <f t="shared" si="15"/>
        <v>261.41</v>
      </c>
      <c r="K177" s="152">
        <v>910</v>
      </c>
      <c r="L177" s="48">
        <f t="shared" si="16"/>
        <v>69.7</v>
      </c>
      <c r="M177" s="49">
        <f t="shared" si="20"/>
        <v>24593.83</v>
      </c>
    </row>
    <row r="178" spans="1:13" ht="12.75">
      <c r="A178" s="121">
        <v>254</v>
      </c>
      <c r="B178" s="124">
        <f t="shared" si="22"/>
        <v>19.31</v>
      </c>
      <c r="C178" s="129" t="s">
        <v>26</v>
      </c>
      <c r="D178" s="41">
        <v>28029</v>
      </c>
      <c r="E178" s="114">
        <v>0</v>
      </c>
      <c r="F178" s="46">
        <f t="shared" si="17"/>
        <v>17418.3</v>
      </c>
      <c r="G178" s="118">
        <v>0</v>
      </c>
      <c r="H178" s="173">
        <f t="shared" si="21"/>
        <v>17418.3</v>
      </c>
      <c r="I178" s="46">
        <f t="shared" si="19"/>
        <v>5922.22</v>
      </c>
      <c r="J178" s="47">
        <f t="shared" si="15"/>
        <v>261.27</v>
      </c>
      <c r="K178" s="152">
        <v>910</v>
      </c>
      <c r="L178" s="48">
        <f t="shared" si="16"/>
        <v>69.7</v>
      </c>
      <c r="M178" s="49">
        <f t="shared" si="20"/>
        <v>24581.49</v>
      </c>
    </row>
    <row r="179" spans="1:13" ht="12.75">
      <c r="A179" s="121">
        <v>255</v>
      </c>
      <c r="B179" s="124">
        <f t="shared" si="22"/>
        <v>19.32</v>
      </c>
      <c r="C179" s="129" t="s">
        <v>26</v>
      </c>
      <c r="D179" s="41">
        <v>28029</v>
      </c>
      <c r="E179" s="114">
        <v>0</v>
      </c>
      <c r="F179" s="46">
        <f t="shared" si="17"/>
        <v>17409.3</v>
      </c>
      <c r="G179" s="118">
        <v>0</v>
      </c>
      <c r="H179" s="173">
        <f t="shared" si="21"/>
        <v>17409.3</v>
      </c>
      <c r="I179" s="46">
        <f t="shared" si="19"/>
        <v>5919.16</v>
      </c>
      <c r="J179" s="47">
        <f t="shared" si="15"/>
        <v>261.14</v>
      </c>
      <c r="K179" s="152">
        <v>910</v>
      </c>
      <c r="L179" s="48">
        <f t="shared" si="16"/>
        <v>69.6</v>
      </c>
      <c r="M179" s="49">
        <f t="shared" si="20"/>
        <v>24569.199999999997</v>
      </c>
    </row>
    <row r="180" spans="1:13" ht="12.75">
      <c r="A180" s="121">
        <v>256</v>
      </c>
      <c r="B180" s="124">
        <f t="shared" si="22"/>
        <v>19.32</v>
      </c>
      <c r="C180" s="129" t="s">
        <v>26</v>
      </c>
      <c r="D180" s="41">
        <v>28029</v>
      </c>
      <c r="E180" s="114">
        <v>0</v>
      </c>
      <c r="F180" s="46">
        <f t="shared" si="17"/>
        <v>17409.3</v>
      </c>
      <c r="G180" s="118">
        <v>0</v>
      </c>
      <c r="H180" s="173">
        <f t="shared" si="21"/>
        <v>17409.3</v>
      </c>
      <c r="I180" s="46">
        <f t="shared" si="19"/>
        <v>5919.16</v>
      </c>
      <c r="J180" s="47">
        <f t="shared" si="15"/>
        <v>261.14</v>
      </c>
      <c r="K180" s="152">
        <v>910</v>
      </c>
      <c r="L180" s="48">
        <f t="shared" si="16"/>
        <v>69.6</v>
      </c>
      <c r="M180" s="49">
        <f t="shared" si="20"/>
        <v>24569.199999999997</v>
      </c>
    </row>
    <row r="181" spans="1:13" ht="12.75">
      <c r="A181" s="121">
        <v>257</v>
      </c>
      <c r="B181" s="124">
        <f t="shared" si="22"/>
        <v>19.33</v>
      </c>
      <c r="C181" s="129" t="s">
        <v>26</v>
      </c>
      <c r="D181" s="41">
        <v>28029</v>
      </c>
      <c r="E181" s="114">
        <v>0</v>
      </c>
      <c r="F181" s="46">
        <f t="shared" si="17"/>
        <v>17400.3</v>
      </c>
      <c r="G181" s="118">
        <v>0</v>
      </c>
      <c r="H181" s="173">
        <f t="shared" si="21"/>
        <v>17400.3</v>
      </c>
      <c r="I181" s="46">
        <f t="shared" si="19"/>
        <v>5916.1</v>
      </c>
      <c r="J181" s="47">
        <f t="shared" si="15"/>
        <v>261</v>
      </c>
      <c r="K181" s="152">
        <v>910</v>
      </c>
      <c r="L181" s="48">
        <f t="shared" si="16"/>
        <v>69.6</v>
      </c>
      <c r="M181" s="49">
        <f t="shared" si="20"/>
        <v>24557</v>
      </c>
    </row>
    <row r="182" spans="1:13" ht="12.75">
      <c r="A182" s="121">
        <v>258</v>
      </c>
      <c r="B182" s="124">
        <f t="shared" si="22"/>
        <v>19.33</v>
      </c>
      <c r="C182" s="129" t="s">
        <v>26</v>
      </c>
      <c r="D182" s="41">
        <v>28029</v>
      </c>
      <c r="E182" s="114">
        <v>0</v>
      </c>
      <c r="F182" s="46">
        <f t="shared" si="17"/>
        <v>17400.3</v>
      </c>
      <c r="G182" s="118">
        <v>0</v>
      </c>
      <c r="H182" s="173">
        <f t="shared" si="21"/>
        <v>17400.3</v>
      </c>
      <c r="I182" s="46">
        <f t="shared" si="19"/>
        <v>5916.1</v>
      </c>
      <c r="J182" s="47">
        <f t="shared" si="15"/>
        <v>261</v>
      </c>
      <c r="K182" s="152">
        <v>910</v>
      </c>
      <c r="L182" s="48">
        <f t="shared" si="16"/>
        <v>69.6</v>
      </c>
      <c r="M182" s="49">
        <f t="shared" si="20"/>
        <v>24557</v>
      </c>
    </row>
    <row r="183" spans="1:13" ht="12.75">
      <c r="A183" s="121">
        <v>259</v>
      </c>
      <c r="B183" s="124">
        <f t="shared" si="22"/>
        <v>19.34</v>
      </c>
      <c r="C183" s="129" t="s">
        <v>26</v>
      </c>
      <c r="D183" s="41">
        <v>28029</v>
      </c>
      <c r="E183" s="114">
        <v>0</v>
      </c>
      <c r="F183" s="46">
        <f t="shared" si="17"/>
        <v>17391.3</v>
      </c>
      <c r="G183" s="118">
        <v>0</v>
      </c>
      <c r="H183" s="173">
        <f t="shared" si="21"/>
        <v>17391.3</v>
      </c>
      <c r="I183" s="46">
        <f t="shared" si="19"/>
        <v>5913.04</v>
      </c>
      <c r="J183" s="47">
        <f t="shared" si="15"/>
        <v>260.87</v>
      </c>
      <c r="K183" s="152">
        <v>910</v>
      </c>
      <c r="L183" s="48">
        <f t="shared" si="16"/>
        <v>69.6</v>
      </c>
      <c r="M183" s="49">
        <f t="shared" si="20"/>
        <v>24544.809999999998</v>
      </c>
    </row>
    <row r="184" spans="1:13" ht="12.75">
      <c r="A184" s="121">
        <v>260</v>
      </c>
      <c r="B184" s="124">
        <f t="shared" si="22"/>
        <v>19.35</v>
      </c>
      <c r="C184" s="129" t="s">
        <v>26</v>
      </c>
      <c r="D184" s="41">
        <v>28029</v>
      </c>
      <c r="E184" s="114">
        <v>0</v>
      </c>
      <c r="F184" s="46">
        <f t="shared" si="17"/>
        <v>17382.3</v>
      </c>
      <c r="G184" s="118">
        <v>0</v>
      </c>
      <c r="H184" s="173">
        <f t="shared" si="21"/>
        <v>17382.3</v>
      </c>
      <c r="I184" s="46">
        <f t="shared" si="19"/>
        <v>5909.98</v>
      </c>
      <c r="J184" s="47">
        <f t="shared" si="15"/>
        <v>260.73</v>
      </c>
      <c r="K184" s="152">
        <v>910</v>
      </c>
      <c r="L184" s="48">
        <f t="shared" si="16"/>
        <v>69.5</v>
      </c>
      <c r="M184" s="49">
        <f t="shared" si="20"/>
        <v>24532.51</v>
      </c>
    </row>
    <row r="185" spans="1:13" ht="12.75">
      <c r="A185" s="121">
        <v>261</v>
      </c>
      <c r="B185" s="124">
        <f t="shared" si="22"/>
        <v>19.35</v>
      </c>
      <c r="C185" s="129" t="s">
        <v>26</v>
      </c>
      <c r="D185" s="41">
        <v>28029</v>
      </c>
      <c r="E185" s="114">
        <v>0</v>
      </c>
      <c r="F185" s="46">
        <f t="shared" si="17"/>
        <v>17382.3</v>
      </c>
      <c r="G185" s="118">
        <v>0</v>
      </c>
      <c r="H185" s="173">
        <f t="shared" si="21"/>
        <v>17382.3</v>
      </c>
      <c r="I185" s="46">
        <f t="shared" si="19"/>
        <v>5909.98</v>
      </c>
      <c r="J185" s="47">
        <f t="shared" si="15"/>
        <v>260.73</v>
      </c>
      <c r="K185" s="152">
        <v>910</v>
      </c>
      <c r="L185" s="48">
        <f t="shared" si="16"/>
        <v>69.5</v>
      </c>
      <c r="M185" s="49">
        <f t="shared" si="20"/>
        <v>24532.51</v>
      </c>
    </row>
    <row r="186" spans="1:13" ht="12.75">
      <c r="A186" s="121">
        <v>262</v>
      </c>
      <c r="B186" s="124">
        <f t="shared" si="22"/>
        <v>19.36</v>
      </c>
      <c r="C186" s="129" t="s">
        <v>26</v>
      </c>
      <c r="D186" s="41">
        <v>28029</v>
      </c>
      <c r="E186" s="114">
        <v>0</v>
      </c>
      <c r="F186" s="46">
        <f t="shared" si="17"/>
        <v>17373.3</v>
      </c>
      <c r="G186" s="118">
        <v>0</v>
      </c>
      <c r="H186" s="173">
        <f t="shared" si="21"/>
        <v>17373.3</v>
      </c>
      <c r="I186" s="46">
        <f t="shared" si="19"/>
        <v>5906.92</v>
      </c>
      <c r="J186" s="47">
        <f t="shared" si="15"/>
        <v>260.6</v>
      </c>
      <c r="K186" s="152">
        <v>910</v>
      </c>
      <c r="L186" s="48">
        <f t="shared" si="16"/>
        <v>69.5</v>
      </c>
      <c r="M186" s="49">
        <f t="shared" si="20"/>
        <v>24520.32</v>
      </c>
    </row>
    <row r="187" spans="1:13" ht="12.75">
      <c r="A187" s="121">
        <v>263</v>
      </c>
      <c r="B187" s="124">
        <f t="shared" si="22"/>
        <v>19.36</v>
      </c>
      <c r="C187" s="129" t="s">
        <v>26</v>
      </c>
      <c r="D187" s="41">
        <v>28029</v>
      </c>
      <c r="E187" s="114">
        <v>0</v>
      </c>
      <c r="F187" s="46">
        <f t="shared" si="17"/>
        <v>17373.3</v>
      </c>
      <c r="G187" s="118">
        <v>0</v>
      </c>
      <c r="H187" s="173">
        <f t="shared" si="21"/>
        <v>17373.3</v>
      </c>
      <c r="I187" s="46">
        <f t="shared" si="19"/>
        <v>5906.92</v>
      </c>
      <c r="J187" s="47">
        <f t="shared" si="15"/>
        <v>260.6</v>
      </c>
      <c r="K187" s="152">
        <v>910</v>
      </c>
      <c r="L187" s="48">
        <f t="shared" si="16"/>
        <v>69.5</v>
      </c>
      <c r="M187" s="49">
        <f t="shared" si="20"/>
        <v>24520.32</v>
      </c>
    </row>
    <row r="188" spans="1:13" ht="12.75">
      <c r="A188" s="121">
        <v>264</v>
      </c>
      <c r="B188" s="124">
        <f t="shared" si="22"/>
        <v>19.37</v>
      </c>
      <c r="C188" s="129" t="s">
        <v>26</v>
      </c>
      <c r="D188" s="41">
        <v>28029</v>
      </c>
      <c r="E188" s="114">
        <v>0</v>
      </c>
      <c r="F188" s="46">
        <f t="shared" si="17"/>
        <v>17364.4</v>
      </c>
      <c r="G188" s="118">
        <v>0</v>
      </c>
      <c r="H188" s="173">
        <f t="shared" si="21"/>
        <v>17364.4</v>
      </c>
      <c r="I188" s="46">
        <f t="shared" si="19"/>
        <v>5903.9</v>
      </c>
      <c r="J188" s="47">
        <f t="shared" si="15"/>
        <v>260.47</v>
      </c>
      <c r="K188" s="152">
        <v>910</v>
      </c>
      <c r="L188" s="48">
        <f t="shared" si="16"/>
        <v>69.5</v>
      </c>
      <c r="M188" s="49">
        <f t="shared" si="20"/>
        <v>24508.270000000004</v>
      </c>
    </row>
    <row r="189" spans="1:13" ht="12.75">
      <c r="A189" s="121">
        <v>265</v>
      </c>
      <c r="B189" s="124">
        <f t="shared" si="22"/>
        <v>19.38</v>
      </c>
      <c r="C189" s="129" t="s">
        <v>26</v>
      </c>
      <c r="D189" s="41">
        <v>28029</v>
      </c>
      <c r="E189" s="114">
        <v>0</v>
      </c>
      <c r="F189" s="46">
        <f t="shared" si="17"/>
        <v>17355.4</v>
      </c>
      <c r="G189" s="118">
        <v>0</v>
      </c>
      <c r="H189" s="173">
        <f t="shared" si="21"/>
        <v>17355.4</v>
      </c>
      <c r="I189" s="46">
        <f t="shared" si="19"/>
        <v>5900.84</v>
      </c>
      <c r="J189" s="47">
        <f t="shared" si="15"/>
        <v>260.33</v>
      </c>
      <c r="K189" s="152">
        <v>910</v>
      </c>
      <c r="L189" s="48">
        <f t="shared" si="16"/>
        <v>69.4</v>
      </c>
      <c r="M189" s="49">
        <f t="shared" si="20"/>
        <v>24495.970000000005</v>
      </c>
    </row>
    <row r="190" spans="1:13" ht="12.75">
      <c r="A190" s="121">
        <v>266</v>
      </c>
      <c r="B190" s="124">
        <f t="shared" si="22"/>
        <v>19.38</v>
      </c>
      <c r="C190" s="129" t="s">
        <v>26</v>
      </c>
      <c r="D190" s="41">
        <v>28029</v>
      </c>
      <c r="E190" s="114">
        <v>0</v>
      </c>
      <c r="F190" s="46">
        <f t="shared" si="17"/>
        <v>17355.4</v>
      </c>
      <c r="G190" s="118">
        <v>0</v>
      </c>
      <c r="H190" s="173">
        <f t="shared" si="21"/>
        <v>17355.4</v>
      </c>
      <c r="I190" s="46">
        <f t="shared" si="19"/>
        <v>5900.84</v>
      </c>
      <c r="J190" s="47">
        <f t="shared" si="15"/>
        <v>260.33</v>
      </c>
      <c r="K190" s="152">
        <v>910</v>
      </c>
      <c r="L190" s="48">
        <f t="shared" si="16"/>
        <v>69.4</v>
      </c>
      <c r="M190" s="49">
        <f t="shared" si="20"/>
        <v>24495.970000000005</v>
      </c>
    </row>
    <row r="191" spans="1:13" ht="12.75">
      <c r="A191" s="121">
        <v>267</v>
      </c>
      <c r="B191" s="124">
        <f t="shared" si="22"/>
        <v>19.39</v>
      </c>
      <c r="C191" s="129" t="s">
        <v>26</v>
      </c>
      <c r="D191" s="41">
        <v>28029</v>
      </c>
      <c r="E191" s="114">
        <v>0</v>
      </c>
      <c r="F191" s="46">
        <f t="shared" si="17"/>
        <v>17346.5</v>
      </c>
      <c r="G191" s="118">
        <v>0</v>
      </c>
      <c r="H191" s="173">
        <f t="shared" si="21"/>
        <v>17346.5</v>
      </c>
      <c r="I191" s="46">
        <f t="shared" si="19"/>
        <v>5897.81</v>
      </c>
      <c r="J191" s="47">
        <f t="shared" si="15"/>
        <v>260.2</v>
      </c>
      <c r="K191" s="152">
        <v>910</v>
      </c>
      <c r="L191" s="48">
        <f t="shared" si="16"/>
        <v>69.4</v>
      </c>
      <c r="M191" s="49">
        <f t="shared" si="20"/>
        <v>24483.910000000003</v>
      </c>
    </row>
    <row r="192" spans="1:13" ht="12.75">
      <c r="A192" s="121">
        <v>268</v>
      </c>
      <c r="B192" s="124">
        <f t="shared" si="22"/>
        <v>19.39</v>
      </c>
      <c r="C192" s="129" t="s">
        <v>26</v>
      </c>
      <c r="D192" s="41">
        <v>28029</v>
      </c>
      <c r="E192" s="114">
        <v>0</v>
      </c>
      <c r="F192" s="46">
        <f t="shared" si="17"/>
        <v>17346.5</v>
      </c>
      <c r="G192" s="118">
        <v>0</v>
      </c>
      <c r="H192" s="173">
        <f t="shared" si="21"/>
        <v>17346.5</v>
      </c>
      <c r="I192" s="46">
        <f t="shared" si="19"/>
        <v>5897.81</v>
      </c>
      <c r="J192" s="47">
        <f t="shared" si="15"/>
        <v>260.2</v>
      </c>
      <c r="K192" s="152">
        <v>910</v>
      </c>
      <c r="L192" s="48">
        <f t="shared" si="16"/>
        <v>69.4</v>
      </c>
      <c r="M192" s="49">
        <f t="shared" si="20"/>
        <v>24483.910000000003</v>
      </c>
    </row>
    <row r="193" spans="1:13" ht="12.75">
      <c r="A193" s="121">
        <v>269</v>
      </c>
      <c r="B193" s="124">
        <f t="shared" si="22"/>
        <v>19.4</v>
      </c>
      <c r="C193" s="129" t="s">
        <v>26</v>
      </c>
      <c r="D193" s="41">
        <v>28029</v>
      </c>
      <c r="E193" s="114">
        <v>0</v>
      </c>
      <c r="F193" s="46">
        <f t="shared" si="17"/>
        <v>17337.5</v>
      </c>
      <c r="G193" s="118">
        <v>0</v>
      </c>
      <c r="H193" s="173">
        <f t="shared" si="21"/>
        <v>17337.5</v>
      </c>
      <c r="I193" s="46">
        <f t="shared" si="19"/>
        <v>5894.75</v>
      </c>
      <c r="J193" s="47">
        <f t="shared" si="15"/>
        <v>260.06</v>
      </c>
      <c r="K193" s="152">
        <v>910</v>
      </c>
      <c r="L193" s="48">
        <f t="shared" si="16"/>
        <v>69.4</v>
      </c>
      <c r="M193" s="49">
        <f t="shared" si="20"/>
        <v>24471.710000000003</v>
      </c>
    </row>
    <row r="194" spans="1:13" ht="12.75">
      <c r="A194" s="121">
        <v>270</v>
      </c>
      <c r="B194" s="124">
        <f t="shared" si="22"/>
        <v>19.41</v>
      </c>
      <c r="C194" s="129" t="s">
        <v>26</v>
      </c>
      <c r="D194" s="41">
        <v>28029</v>
      </c>
      <c r="E194" s="114">
        <v>0</v>
      </c>
      <c r="F194" s="46">
        <f t="shared" si="17"/>
        <v>17328.6</v>
      </c>
      <c r="G194" s="118">
        <v>0</v>
      </c>
      <c r="H194" s="173">
        <f t="shared" si="21"/>
        <v>17328.6</v>
      </c>
      <c r="I194" s="46">
        <f t="shared" si="19"/>
        <v>5891.72</v>
      </c>
      <c r="J194" s="47">
        <f t="shared" si="15"/>
        <v>259.93</v>
      </c>
      <c r="K194" s="152">
        <v>910</v>
      </c>
      <c r="L194" s="48">
        <f t="shared" si="16"/>
        <v>69.3</v>
      </c>
      <c r="M194" s="49">
        <f t="shared" si="20"/>
        <v>24459.55</v>
      </c>
    </row>
    <row r="195" spans="1:13" ht="12.75">
      <c r="A195" s="121">
        <v>271</v>
      </c>
      <c r="B195" s="124">
        <f t="shared" si="22"/>
        <v>19.41</v>
      </c>
      <c r="C195" s="129" t="s">
        <v>26</v>
      </c>
      <c r="D195" s="41">
        <v>28029</v>
      </c>
      <c r="E195" s="114">
        <v>0</v>
      </c>
      <c r="F195" s="46">
        <f t="shared" si="17"/>
        <v>17328.6</v>
      </c>
      <c r="G195" s="118">
        <v>0</v>
      </c>
      <c r="H195" s="173">
        <f t="shared" si="21"/>
        <v>17328.6</v>
      </c>
      <c r="I195" s="46">
        <f t="shared" si="19"/>
        <v>5891.72</v>
      </c>
      <c r="J195" s="47">
        <f t="shared" si="15"/>
        <v>259.93</v>
      </c>
      <c r="K195" s="152">
        <v>910</v>
      </c>
      <c r="L195" s="48">
        <f t="shared" si="16"/>
        <v>69.3</v>
      </c>
      <c r="M195" s="49">
        <f t="shared" si="20"/>
        <v>24459.55</v>
      </c>
    </row>
    <row r="196" spans="1:13" ht="12.75">
      <c r="A196" s="121">
        <v>272</v>
      </c>
      <c r="B196" s="124">
        <f t="shared" si="22"/>
        <v>19.42</v>
      </c>
      <c r="C196" s="129" t="s">
        <v>26</v>
      </c>
      <c r="D196" s="41">
        <v>28029</v>
      </c>
      <c r="E196" s="114">
        <v>0</v>
      </c>
      <c r="F196" s="46">
        <f t="shared" si="17"/>
        <v>17319.7</v>
      </c>
      <c r="G196" s="118">
        <v>0</v>
      </c>
      <c r="H196" s="173">
        <f t="shared" si="21"/>
        <v>17319.7</v>
      </c>
      <c r="I196" s="46">
        <f t="shared" si="19"/>
        <v>5888.7</v>
      </c>
      <c r="J196" s="47">
        <f t="shared" si="15"/>
        <v>259.8</v>
      </c>
      <c r="K196" s="152">
        <v>910</v>
      </c>
      <c r="L196" s="48">
        <f t="shared" si="16"/>
        <v>69.3</v>
      </c>
      <c r="M196" s="49">
        <f t="shared" si="20"/>
        <v>24447.5</v>
      </c>
    </row>
    <row r="197" spans="1:13" ht="12.75">
      <c r="A197" s="121">
        <v>273</v>
      </c>
      <c r="B197" s="124">
        <f t="shared" si="22"/>
        <v>19.42</v>
      </c>
      <c r="C197" s="129" t="s">
        <v>26</v>
      </c>
      <c r="D197" s="41">
        <v>28029</v>
      </c>
      <c r="E197" s="114">
        <v>0</v>
      </c>
      <c r="F197" s="46">
        <f t="shared" si="17"/>
        <v>17319.7</v>
      </c>
      <c r="G197" s="118">
        <v>0</v>
      </c>
      <c r="H197" s="173">
        <f t="shared" si="21"/>
        <v>17319.7</v>
      </c>
      <c r="I197" s="46">
        <f t="shared" si="19"/>
        <v>5888.7</v>
      </c>
      <c r="J197" s="47">
        <f t="shared" si="15"/>
        <v>259.8</v>
      </c>
      <c r="K197" s="152">
        <v>910</v>
      </c>
      <c r="L197" s="48">
        <f t="shared" si="16"/>
        <v>69.3</v>
      </c>
      <c r="M197" s="49">
        <f t="shared" si="20"/>
        <v>24447.5</v>
      </c>
    </row>
    <row r="198" spans="1:13" ht="12.75">
      <c r="A198" s="121">
        <v>274</v>
      </c>
      <c r="B198" s="124">
        <f t="shared" si="22"/>
        <v>19.43</v>
      </c>
      <c r="C198" s="129" t="s">
        <v>26</v>
      </c>
      <c r="D198" s="41">
        <v>28029</v>
      </c>
      <c r="E198" s="114">
        <v>0</v>
      </c>
      <c r="F198" s="46">
        <f t="shared" si="17"/>
        <v>17310.8</v>
      </c>
      <c r="G198" s="118">
        <v>0</v>
      </c>
      <c r="H198" s="173">
        <f t="shared" si="21"/>
        <v>17310.8</v>
      </c>
      <c r="I198" s="46">
        <f t="shared" si="19"/>
        <v>5885.67</v>
      </c>
      <c r="J198" s="47">
        <f t="shared" si="15"/>
        <v>259.66</v>
      </c>
      <c r="K198" s="152">
        <v>910</v>
      </c>
      <c r="L198" s="48">
        <f t="shared" si="16"/>
        <v>69.2</v>
      </c>
      <c r="M198" s="49">
        <f t="shared" si="20"/>
        <v>24435.33</v>
      </c>
    </row>
    <row r="199" spans="1:13" ht="12.75">
      <c r="A199" s="121">
        <v>275</v>
      </c>
      <c r="B199" s="124">
        <f t="shared" si="22"/>
        <v>19.43</v>
      </c>
      <c r="C199" s="129" t="s">
        <v>26</v>
      </c>
      <c r="D199" s="41">
        <v>28029</v>
      </c>
      <c r="E199" s="114">
        <v>0</v>
      </c>
      <c r="F199" s="46">
        <f t="shared" si="17"/>
        <v>17310.8</v>
      </c>
      <c r="G199" s="118">
        <v>0</v>
      </c>
      <c r="H199" s="173">
        <f t="shared" si="21"/>
        <v>17310.8</v>
      </c>
      <c r="I199" s="46">
        <f t="shared" si="19"/>
        <v>5885.67</v>
      </c>
      <c r="J199" s="47">
        <f t="shared" si="15"/>
        <v>259.66</v>
      </c>
      <c r="K199" s="152">
        <v>910</v>
      </c>
      <c r="L199" s="48">
        <f t="shared" si="16"/>
        <v>69.2</v>
      </c>
      <c r="M199" s="49">
        <f t="shared" si="20"/>
        <v>24435.33</v>
      </c>
    </row>
    <row r="200" spans="1:13" ht="12.75">
      <c r="A200" s="121">
        <v>276</v>
      </c>
      <c r="B200" s="124">
        <f t="shared" si="22"/>
        <v>19.44</v>
      </c>
      <c r="C200" s="129" t="s">
        <v>26</v>
      </c>
      <c r="D200" s="41">
        <v>28029</v>
      </c>
      <c r="E200" s="114">
        <v>0</v>
      </c>
      <c r="F200" s="46">
        <f t="shared" si="17"/>
        <v>17301.9</v>
      </c>
      <c r="G200" s="118">
        <v>0</v>
      </c>
      <c r="H200" s="173">
        <f t="shared" si="21"/>
        <v>17301.9</v>
      </c>
      <c r="I200" s="46">
        <f t="shared" si="19"/>
        <v>5882.65</v>
      </c>
      <c r="J200" s="47">
        <f aca="true" t="shared" si="23" ref="J200:J263">ROUND(H200*0.015,2)</f>
        <v>259.53</v>
      </c>
      <c r="K200" s="152">
        <v>910</v>
      </c>
      <c r="L200" s="48">
        <f t="shared" si="16"/>
        <v>69.2</v>
      </c>
      <c r="M200" s="49">
        <f t="shared" si="20"/>
        <v>24423.280000000002</v>
      </c>
    </row>
    <row r="201" spans="1:13" ht="12.75">
      <c r="A201" s="121">
        <v>277</v>
      </c>
      <c r="B201" s="124">
        <f t="shared" si="22"/>
        <v>19.45</v>
      </c>
      <c r="C201" s="129" t="s">
        <v>26</v>
      </c>
      <c r="D201" s="41">
        <v>28029</v>
      </c>
      <c r="E201" s="114">
        <v>0</v>
      </c>
      <c r="F201" s="46">
        <f t="shared" si="17"/>
        <v>17293</v>
      </c>
      <c r="G201" s="118">
        <v>0</v>
      </c>
      <c r="H201" s="173">
        <f t="shared" si="21"/>
        <v>17293</v>
      </c>
      <c r="I201" s="46">
        <f t="shared" si="19"/>
        <v>5879.62</v>
      </c>
      <c r="J201" s="47">
        <f t="shared" si="23"/>
        <v>259.4</v>
      </c>
      <c r="K201" s="152">
        <v>910</v>
      </c>
      <c r="L201" s="48">
        <f aca="true" t="shared" si="24" ref="L201:L264">ROUND(H201*0.004,1)</f>
        <v>69.2</v>
      </c>
      <c r="M201" s="49">
        <f t="shared" si="20"/>
        <v>24411.22</v>
      </c>
    </row>
    <row r="202" spans="1:13" ht="12.75">
      <c r="A202" s="121">
        <v>278</v>
      </c>
      <c r="B202" s="124">
        <f t="shared" si="22"/>
        <v>19.45</v>
      </c>
      <c r="C202" s="129" t="s">
        <v>26</v>
      </c>
      <c r="D202" s="41">
        <v>28029</v>
      </c>
      <c r="E202" s="114">
        <v>0</v>
      </c>
      <c r="F202" s="46">
        <f aca="true" t="shared" si="25" ref="F202:F265">ROUND(12/B202*D202,1)</f>
        <v>17293</v>
      </c>
      <c r="G202" s="118">
        <v>0</v>
      </c>
      <c r="H202" s="173">
        <f t="shared" si="21"/>
        <v>17293</v>
      </c>
      <c r="I202" s="46">
        <f aca="true" t="shared" si="26" ref="I202:I265">ROUND(H202*0.34,2)</f>
        <v>5879.62</v>
      </c>
      <c r="J202" s="47">
        <f t="shared" si="23"/>
        <v>259.4</v>
      </c>
      <c r="K202" s="152">
        <v>910</v>
      </c>
      <c r="L202" s="48">
        <f t="shared" si="24"/>
        <v>69.2</v>
      </c>
      <c r="M202" s="49">
        <f aca="true" t="shared" si="27" ref="M202:M265">SUM(H202:L202)</f>
        <v>24411.22</v>
      </c>
    </row>
    <row r="203" spans="1:13" ht="12.75">
      <c r="A203" s="121">
        <v>279</v>
      </c>
      <c r="B203" s="124">
        <f t="shared" si="22"/>
        <v>19.46</v>
      </c>
      <c r="C203" s="129" t="s">
        <v>26</v>
      </c>
      <c r="D203" s="41">
        <v>28029</v>
      </c>
      <c r="E203" s="114">
        <v>0</v>
      </c>
      <c r="F203" s="46">
        <f t="shared" si="25"/>
        <v>17284.1</v>
      </c>
      <c r="G203" s="118">
        <v>0</v>
      </c>
      <c r="H203" s="173">
        <f t="shared" si="21"/>
        <v>17284.1</v>
      </c>
      <c r="I203" s="46">
        <f t="shared" si="26"/>
        <v>5876.59</v>
      </c>
      <c r="J203" s="47">
        <f t="shared" si="23"/>
        <v>259.26</v>
      </c>
      <c r="K203" s="152">
        <v>910</v>
      </c>
      <c r="L203" s="48">
        <f t="shared" si="24"/>
        <v>69.1</v>
      </c>
      <c r="M203" s="49">
        <f t="shared" si="27"/>
        <v>24399.049999999996</v>
      </c>
    </row>
    <row r="204" spans="1:13" ht="12.75">
      <c r="A204" s="121">
        <v>280</v>
      </c>
      <c r="B204" s="124">
        <f t="shared" si="22"/>
        <v>19.46</v>
      </c>
      <c r="C204" s="129" t="s">
        <v>26</v>
      </c>
      <c r="D204" s="41">
        <v>28029</v>
      </c>
      <c r="E204" s="114">
        <v>0</v>
      </c>
      <c r="F204" s="46">
        <f t="shared" si="25"/>
        <v>17284.1</v>
      </c>
      <c r="G204" s="118">
        <v>0</v>
      </c>
      <c r="H204" s="173">
        <f t="shared" si="21"/>
        <v>17284.1</v>
      </c>
      <c r="I204" s="46">
        <f t="shared" si="26"/>
        <v>5876.59</v>
      </c>
      <c r="J204" s="47">
        <f t="shared" si="23"/>
        <v>259.26</v>
      </c>
      <c r="K204" s="152">
        <v>910</v>
      </c>
      <c r="L204" s="48">
        <f t="shared" si="24"/>
        <v>69.1</v>
      </c>
      <c r="M204" s="49">
        <f t="shared" si="27"/>
        <v>24399.049999999996</v>
      </c>
    </row>
    <row r="205" spans="1:13" ht="12.75">
      <c r="A205" s="121">
        <v>281</v>
      </c>
      <c r="B205" s="124">
        <f t="shared" si="22"/>
        <v>19.47</v>
      </c>
      <c r="C205" s="129" t="s">
        <v>26</v>
      </c>
      <c r="D205" s="41">
        <v>28029</v>
      </c>
      <c r="E205" s="114">
        <v>0</v>
      </c>
      <c r="F205" s="46">
        <f t="shared" si="25"/>
        <v>17275.2</v>
      </c>
      <c r="G205" s="118">
        <v>0</v>
      </c>
      <c r="H205" s="173">
        <f t="shared" si="21"/>
        <v>17275.2</v>
      </c>
      <c r="I205" s="46">
        <f t="shared" si="26"/>
        <v>5873.57</v>
      </c>
      <c r="J205" s="47">
        <f t="shared" si="23"/>
        <v>259.13</v>
      </c>
      <c r="K205" s="152">
        <v>910</v>
      </c>
      <c r="L205" s="48">
        <f t="shared" si="24"/>
        <v>69.1</v>
      </c>
      <c r="M205" s="49">
        <f t="shared" si="27"/>
        <v>24387</v>
      </c>
    </row>
    <row r="206" spans="1:13" ht="12.75">
      <c r="A206" s="121">
        <v>282</v>
      </c>
      <c r="B206" s="124">
        <f t="shared" si="22"/>
        <v>19.47</v>
      </c>
      <c r="C206" s="129" t="s">
        <v>26</v>
      </c>
      <c r="D206" s="41">
        <v>28029</v>
      </c>
      <c r="E206" s="114">
        <v>0</v>
      </c>
      <c r="F206" s="46">
        <f t="shared" si="25"/>
        <v>17275.2</v>
      </c>
      <c r="G206" s="118">
        <v>0</v>
      </c>
      <c r="H206" s="173">
        <f t="shared" si="21"/>
        <v>17275.2</v>
      </c>
      <c r="I206" s="46">
        <f t="shared" si="26"/>
        <v>5873.57</v>
      </c>
      <c r="J206" s="47">
        <f t="shared" si="23"/>
        <v>259.13</v>
      </c>
      <c r="K206" s="152">
        <v>910</v>
      </c>
      <c r="L206" s="48">
        <f t="shared" si="24"/>
        <v>69.1</v>
      </c>
      <c r="M206" s="49">
        <f t="shared" si="27"/>
        <v>24387</v>
      </c>
    </row>
    <row r="207" spans="1:13" ht="12.75">
      <c r="A207" s="121">
        <v>283</v>
      </c>
      <c r="B207" s="124">
        <f t="shared" si="22"/>
        <v>19.48</v>
      </c>
      <c r="C207" s="129" t="s">
        <v>26</v>
      </c>
      <c r="D207" s="41">
        <v>28029</v>
      </c>
      <c r="E207" s="114">
        <v>0</v>
      </c>
      <c r="F207" s="46">
        <f t="shared" si="25"/>
        <v>17266.3</v>
      </c>
      <c r="G207" s="118">
        <v>0</v>
      </c>
      <c r="H207" s="173">
        <f t="shared" si="21"/>
        <v>17266.3</v>
      </c>
      <c r="I207" s="46">
        <f t="shared" si="26"/>
        <v>5870.54</v>
      </c>
      <c r="J207" s="47">
        <f t="shared" si="23"/>
        <v>258.99</v>
      </c>
      <c r="K207" s="152">
        <v>910</v>
      </c>
      <c r="L207" s="48">
        <f t="shared" si="24"/>
        <v>69.1</v>
      </c>
      <c r="M207" s="49">
        <f t="shared" si="27"/>
        <v>24374.93</v>
      </c>
    </row>
    <row r="208" spans="1:13" ht="12.75">
      <c r="A208" s="121">
        <v>284</v>
      </c>
      <c r="B208" s="124">
        <f t="shared" si="22"/>
        <v>19.48</v>
      </c>
      <c r="C208" s="129" t="s">
        <v>26</v>
      </c>
      <c r="D208" s="41">
        <v>28029</v>
      </c>
      <c r="E208" s="114">
        <v>0</v>
      </c>
      <c r="F208" s="46">
        <f t="shared" si="25"/>
        <v>17266.3</v>
      </c>
      <c r="G208" s="118">
        <v>0</v>
      </c>
      <c r="H208" s="173">
        <f t="shared" si="21"/>
        <v>17266.3</v>
      </c>
      <c r="I208" s="46">
        <f t="shared" si="26"/>
        <v>5870.54</v>
      </c>
      <c r="J208" s="47">
        <f t="shared" si="23"/>
        <v>258.99</v>
      </c>
      <c r="K208" s="152">
        <v>910</v>
      </c>
      <c r="L208" s="48">
        <f t="shared" si="24"/>
        <v>69.1</v>
      </c>
      <c r="M208" s="49">
        <f t="shared" si="27"/>
        <v>24374.93</v>
      </c>
    </row>
    <row r="209" spans="1:13" ht="12.75">
      <c r="A209" s="121">
        <v>285</v>
      </c>
      <c r="B209" s="124">
        <f t="shared" si="22"/>
        <v>19.49</v>
      </c>
      <c r="C209" s="129" t="s">
        <v>26</v>
      </c>
      <c r="D209" s="41">
        <v>28029</v>
      </c>
      <c r="E209" s="114">
        <v>0</v>
      </c>
      <c r="F209" s="46">
        <f t="shared" si="25"/>
        <v>17257.5</v>
      </c>
      <c r="G209" s="118">
        <v>0</v>
      </c>
      <c r="H209" s="173">
        <f aca="true" t="shared" si="28" ref="H209:H272">F209+G209</f>
        <v>17257.5</v>
      </c>
      <c r="I209" s="46">
        <f t="shared" si="26"/>
        <v>5867.55</v>
      </c>
      <c r="J209" s="47">
        <f t="shared" si="23"/>
        <v>258.86</v>
      </c>
      <c r="K209" s="152">
        <v>910</v>
      </c>
      <c r="L209" s="48">
        <f t="shared" si="24"/>
        <v>69</v>
      </c>
      <c r="M209" s="49">
        <f t="shared" si="27"/>
        <v>24362.91</v>
      </c>
    </row>
    <row r="210" spans="1:13" ht="12.75">
      <c r="A210" s="121">
        <v>286</v>
      </c>
      <c r="B210" s="124">
        <f t="shared" si="22"/>
        <v>19.5</v>
      </c>
      <c r="C210" s="129" t="s">
        <v>26</v>
      </c>
      <c r="D210" s="41">
        <v>28029</v>
      </c>
      <c r="E210" s="114">
        <v>0</v>
      </c>
      <c r="F210" s="46">
        <f t="shared" si="25"/>
        <v>17248.6</v>
      </c>
      <c r="G210" s="118">
        <v>0</v>
      </c>
      <c r="H210" s="173">
        <f t="shared" si="28"/>
        <v>17248.6</v>
      </c>
      <c r="I210" s="46">
        <f t="shared" si="26"/>
        <v>5864.52</v>
      </c>
      <c r="J210" s="47">
        <f t="shared" si="23"/>
        <v>258.73</v>
      </c>
      <c r="K210" s="152">
        <v>910</v>
      </c>
      <c r="L210" s="48">
        <f t="shared" si="24"/>
        <v>69</v>
      </c>
      <c r="M210" s="49">
        <f t="shared" si="27"/>
        <v>24350.85</v>
      </c>
    </row>
    <row r="211" spans="1:13" ht="12.75">
      <c r="A211" s="121">
        <v>287</v>
      </c>
      <c r="B211" s="124">
        <f t="shared" si="22"/>
        <v>19.5</v>
      </c>
      <c r="C211" s="129" t="s">
        <v>26</v>
      </c>
      <c r="D211" s="41">
        <v>28029</v>
      </c>
      <c r="E211" s="114">
        <v>0</v>
      </c>
      <c r="F211" s="46">
        <f t="shared" si="25"/>
        <v>17248.6</v>
      </c>
      <c r="G211" s="118">
        <v>0</v>
      </c>
      <c r="H211" s="173">
        <f t="shared" si="28"/>
        <v>17248.6</v>
      </c>
      <c r="I211" s="46">
        <f t="shared" si="26"/>
        <v>5864.52</v>
      </c>
      <c r="J211" s="47">
        <f t="shared" si="23"/>
        <v>258.73</v>
      </c>
      <c r="K211" s="152">
        <v>910</v>
      </c>
      <c r="L211" s="48">
        <f t="shared" si="24"/>
        <v>69</v>
      </c>
      <c r="M211" s="49">
        <f t="shared" si="27"/>
        <v>24350.85</v>
      </c>
    </row>
    <row r="212" spans="1:13" ht="12.75">
      <c r="A212" s="121">
        <v>288</v>
      </c>
      <c r="B212" s="124">
        <f t="shared" si="22"/>
        <v>19.51</v>
      </c>
      <c r="C212" s="129" t="s">
        <v>26</v>
      </c>
      <c r="D212" s="41">
        <v>28029</v>
      </c>
      <c r="E212" s="114">
        <v>0</v>
      </c>
      <c r="F212" s="46">
        <f t="shared" si="25"/>
        <v>17239.8</v>
      </c>
      <c r="G212" s="118">
        <v>0</v>
      </c>
      <c r="H212" s="173">
        <f t="shared" si="28"/>
        <v>17239.8</v>
      </c>
      <c r="I212" s="46">
        <f t="shared" si="26"/>
        <v>5861.53</v>
      </c>
      <c r="J212" s="47">
        <f t="shared" si="23"/>
        <v>258.6</v>
      </c>
      <c r="K212" s="152">
        <v>910</v>
      </c>
      <c r="L212" s="48">
        <f t="shared" si="24"/>
        <v>69</v>
      </c>
      <c r="M212" s="49">
        <f t="shared" si="27"/>
        <v>24338.929999999997</v>
      </c>
    </row>
    <row r="213" spans="1:13" ht="12.75">
      <c r="A213" s="121">
        <v>289</v>
      </c>
      <c r="B213" s="124">
        <f t="shared" si="22"/>
        <v>19.51</v>
      </c>
      <c r="C213" s="129" t="s">
        <v>26</v>
      </c>
      <c r="D213" s="41">
        <v>28029</v>
      </c>
      <c r="E213" s="114">
        <v>0</v>
      </c>
      <c r="F213" s="46">
        <f t="shared" si="25"/>
        <v>17239.8</v>
      </c>
      <c r="G213" s="118">
        <v>0</v>
      </c>
      <c r="H213" s="173">
        <f t="shared" si="28"/>
        <v>17239.8</v>
      </c>
      <c r="I213" s="46">
        <f t="shared" si="26"/>
        <v>5861.53</v>
      </c>
      <c r="J213" s="47">
        <f t="shared" si="23"/>
        <v>258.6</v>
      </c>
      <c r="K213" s="152">
        <v>910</v>
      </c>
      <c r="L213" s="48">
        <f t="shared" si="24"/>
        <v>69</v>
      </c>
      <c r="M213" s="49">
        <f t="shared" si="27"/>
        <v>24338.929999999997</v>
      </c>
    </row>
    <row r="214" spans="1:13" ht="12.75">
      <c r="A214" s="121">
        <v>290</v>
      </c>
      <c r="B214" s="124">
        <f t="shared" si="22"/>
        <v>19.52</v>
      </c>
      <c r="C214" s="129" t="s">
        <v>26</v>
      </c>
      <c r="D214" s="41">
        <v>28029</v>
      </c>
      <c r="E214" s="114">
        <v>0</v>
      </c>
      <c r="F214" s="46">
        <f t="shared" si="25"/>
        <v>17230.9</v>
      </c>
      <c r="G214" s="118">
        <v>0</v>
      </c>
      <c r="H214" s="173">
        <f t="shared" si="28"/>
        <v>17230.9</v>
      </c>
      <c r="I214" s="46">
        <f t="shared" si="26"/>
        <v>5858.51</v>
      </c>
      <c r="J214" s="47">
        <f t="shared" si="23"/>
        <v>258.46</v>
      </c>
      <c r="K214" s="152">
        <v>910</v>
      </c>
      <c r="L214" s="48">
        <f t="shared" si="24"/>
        <v>68.9</v>
      </c>
      <c r="M214" s="49">
        <f t="shared" si="27"/>
        <v>24326.770000000004</v>
      </c>
    </row>
    <row r="215" spans="1:13" ht="12.75">
      <c r="A215" s="121">
        <v>291</v>
      </c>
      <c r="B215" s="124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9" t="s">
        <v>26</v>
      </c>
      <c r="D215" s="41">
        <v>28029</v>
      </c>
      <c r="E215" s="114">
        <v>0</v>
      </c>
      <c r="F215" s="46">
        <f t="shared" si="25"/>
        <v>17230.9</v>
      </c>
      <c r="G215" s="118">
        <v>0</v>
      </c>
      <c r="H215" s="173">
        <f t="shared" si="28"/>
        <v>17230.9</v>
      </c>
      <c r="I215" s="46">
        <f t="shared" si="26"/>
        <v>5858.51</v>
      </c>
      <c r="J215" s="47">
        <f t="shared" si="23"/>
        <v>258.46</v>
      </c>
      <c r="K215" s="152">
        <v>910</v>
      </c>
      <c r="L215" s="48">
        <f t="shared" si="24"/>
        <v>68.9</v>
      </c>
      <c r="M215" s="49">
        <f t="shared" si="27"/>
        <v>24326.770000000004</v>
      </c>
    </row>
    <row r="216" spans="1:13" ht="12.75">
      <c r="A216" s="121">
        <v>292</v>
      </c>
      <c r="B216" s="124">
        <f t="shared" si="29"/>
        <v>19.53</v>
      </c>
      <c r="C216" s="129" t="s">
        <v>26</v>
      </c>
      <c r="D216" s="41">
        <v>28029</v>
      </c>
      <c r="E216" s="114">
        <v>0</v>
      </c>
      <c r="F216" s="46">
        <f t="shared" si="25"/>
        <v>17222.1</v>
      </c>
      <c r="G216" s="118">
        <v>0</v>
      </c>
      <c r="H216" s="173">
        <f t="shared" si="28"/>
        <v>17222.1</v>
      </c>
      <c r="I216" s="46">
        <f t="shared" si="26"/>
        <v>5855.51</v>
      </c>
      <c r="J216" s="47">
        <f t="shared" si="23"/>
        <v>258.33</v>
      </c>
      <c r="K216" s="152">
        <v>910</v>
      </c>
      <c r="L216" s="48">
        <f t="shared" si="24"/>
        <v>68.9</v>
      </c>
      <c r="M216" s="49">
        <f t="shared" si="27"/>
        <v>24314.840000000004</v>
      </c>
    </row>
    <row r="217" spans="1:13" ht="12.75">
      <c r="A217" s="121">
        <v>293</v>
      </c>
      <c r="B217" s="124">
        <f t="shared" si="29"/>
        <v>19.53</v>
      </c>
      <c r="C217" s="129" t="s">
        <v>26</v>
      </c>
      <c r="D217" s="41">
        <v>28029</v>
      </c>
      <c r="E217" s="114">
        <v>0</v>
      </c>
      <c r="F217" s="46">
        <f t="shared" si="25"/>
        <v>17222.1</v>
      </c>
      <c r="G217" s="118">
        <v>0</v>
      </c>
      <c r="H217" s="173">
        <f t="shared" si="28"/>
        <v>17222.1</v>
      </c>
      <c r="I217" s="46">
        <f t="shared" si="26"/>
        <v>5855.51</v>
      </c>
      <c r="J217" s="47">
        <f t="shared" si="23"/>
        <v>258.33</v>
      </c>
      <c r="K217" s="152">
        <v>910</v>
      </c>
      <c r="L217" s="48">
        <f t="shared" si="24"/>
        <v>68.9</v>
      </c>
      <c r="M217" s="49">
        <f t="shared" si="27"/>
        <v>24314.840000000004</v>
      </c>
    </row>
    <row r="218" spans="1:13" ht="12.75">
      <c r="A218" s="121">
        <v>294</v>
      </c>
      <c r="B218" s="124">
        <f t="shared" si="29"/>
        <v>19.54</v>
      </c>
      <c r="C218" s="129" t="s">
        <v>26</v>
      </c>
      <c r="D218" s="41">
        <v>28029</v>
      </c>
      <c r="E218" s="114">
        <v>0</v>
      </c>
      <c r="F218" s="46">
        <f t="shared" si="25"/>
        <v>17213.3</v>
      </c>
      <c r="G218" s="118">
        <v>0</v>
      </c>
      <c r="H218" s="173">
        <f t="shared" si="28"/>
        <v>17213.3</v>
      </c>
      <c r="I218" s="46">
        <f t="shared" si="26"/>
        <v>5852.52</v>
      </c>
      <c r="J218" s="47">
        <f t="shared" si="23"/>
        <v>258.2</v>
      </c>
      <c r="K218" s="152">
        <v>910</v>
      </c>
      <c r="L218" s="48">
        <f t="shared" si="24"/>
        <v>68.9</v>
      </c>
      <c r="M218" s="49">
        <f t="shared" si="27"/>
        <v>24302.920000000002</v>
      </c>
    </row>
    <row r="219" spans="1:13" ht="12.75">
      <c r="A219" s="121">
        <v>295</v>
      </c>
      <c r="B219" s="124">
        <f t="shared" si="29"/>
        <v>19.55</v>
      </c>
      <c r="C219" s="129" t="s">
        <v>26</v>
      </c>
      <c r="D219" s="41">
        <v>28029</v>
      </c>
      <c r="E219" s="114">
        <v>0</v>
      </c>
      <c r="F219" s="46">
        <f t="shared" si="25"/>
        <v>17204.5</v>
      </c>
      <c r="G219" s="118">
        <v>0</v>
      </c>
      <c r="H219" s="173">
        <f t="shared" si="28"/>
        <v>17204.5</v>
      </c>
      <c r="I219" s="46">
        <f t="shared" si="26"/>
        <v>5849.53</v>
      </c>
      <c r="J219" s="47">
        <f t="shared" si="23"/>
        <v>258.07</v>
      </c>
      <c r="K219" s="152">
        <v>910</v>
      </c>
      <c r="L219" s="48">
        <f t="shared" si="24"/>
        <v>68.8</v>
      </c>
      <c r="M219" s="49">
        <f t="shared" si="27"/>
        <v>24290.899999999998</v>
      </c>
    </row>
    <row r="220" spans="1:13" ht="12.75">
      <c r="A220" s="121">
        <v>296</v>
      </c>
      <c r="B220" s="124">
        <f t="shared" si="29"/>
        <v>19.55</v>
      </c>
      <c r="C220" s="129" t="s">
        <v>26</v>
      </c>
      <c r="D220" s="41">
        <v>28029</v>
      </c>
      <c r="E220" s="114">
        <v>0</v>
      </c>
      <c r="F220" s="46">
        <f t="shared" si="25"/>
        <v>17204.5</v>
      </c>
      <c r="G220" s="118">
        <v>0</v>
      </c>
      <c r="H220" s="173">
        <f t="shared" si="28"/>
        <v>17204.5</v>
      </c>
      <c r="I220" s="46">
        <f t="shared" si="26"/>
        <v>5849.53</v>
      </c>
      <c r="J220" s="47">
        <f t="shared" si="23"/>
        <v>258.07</v>
      </c>
      <c r="K220" s="152">
        <v>910</v>
      </c>
      <c r="L220" s="48">
        <f t="shared" si="24"/>
        <v>68.8</v>
      </c>
      <c r="M220" s="49">
        <f t="shared" si="27"/>
        <v>24290.899999999998</v>
      </c>
    </row>
    <row r="221" spans="1:13" ht="12.75">
      <c r="A221" s="121">
        <v>297</v>
      </c>
      <c r="B221" s="124">
        <f t="shared" si="29"/>
        <v>19.56</v>
      </c>
      <c r="C221" s="129" t="s">
        <v>26</v>
      </c>
      <c r="D221" s="41">
        <v>28029</v>
      </c>
      <c r="E221" s="114">
        <v>0</v>
      </c>
      <c r="F221" s="46">
        <f t="shared" si="25"/>
        <v>17195.7</v>
      </c>
      <c r="G221" s="118">
        <v>0</v>
      </c>
      <c r="H221" s="173">
        <f t="shared" si="28"/>
        <v>17195.7</v>
      </c>
      <c r="I221" s="46">
        <f t="shared" si="26"/>
        <v>5846.54</v>
      </c>
      <c r="J221" s="47">
        <f t="shared" si="23"/>
        <v>257.94</v>
      </c>
      <c r="K221" s="152">
        <v>910</v>
      </c>
      <c r="L221" s="48">
        <f t="shared" si="24"/>
        <v>68.8</v>
      </c>
      <c r="M221" s="49">
        <f t="shared" si="27"/>
        <v>24278.98</v>
      </c>
    </row>
    <row r="222" spans="1:13" ht="12.75">
      <c r="A222" s="121">
        <v>298</v>
      </c>
      <c r="B222" s="124">
        <f t="shared" si="29"/>
        <v>19.56</v>
      </c>
      <c r="C222" s="129" t="s">
        <v>26</v>
      </c>
      <c r="D222" s="41">
        <v>28029</v>
      </c>
      <c r="E222" s="114">
        <v>0</v>
      </c>
      <c r="F222" s="46">
        <f t="shared" si="25"/>
        <v>17195.7</v>
      </c>
      <c r="G222" s="118">
        <v>0</v>
      </c>
      <c r="H222" s="173">
        <f t="shared" si="28"/>
        <v>17195.7</v>
      </c>
      <c r="I222" s="46">
        <f t="shared" si="26"/>
        <v>5846.54</v>
      </c>
      <c r="J222" s="47">
        <f t="shared" si="23"/>
        <v>257.94</v>
      </c>
      <c r="K222" s="152">
        <v>910</v>
      </c>
      <c r="L222" s="48">
        <f t="shared" si="24"/>
        <v>68.8</v>
      </c>
      <c r="M222" s="49">
        <f t="shared" si="27"/>
        <v>24278.98</v>
      </c>
    </row>
    <row r="223" spans="1:13" ht="12.75">
      <c r="A223" s="121">
        <v>299</v>
      </c>
      <c r="B223" s="124">
        <f t="shared" si="29"/>
        <v>19.57</v>
      </c>
      <c r="C223" s="129" t="s">
        <v>26</v>
      </c>
      <c r="D223" s="41">
        <v>28029</v>
      </c>
      <c r="E223" s="114">
        <v>0</v>
      </c>
      <c r="F223" s="46">
        <f t="shared" si="25"/>
        <v>17186.9</v>
      </c>
      <c r="G223" s="118">
        <v>0</v>
      </c>
      <c r="H223" s="173">
        <f t="shared" si="28"/>
        <v>17186.9</v>
      </c>
      <c r="I223" s="46">
        <f t="shared" si="26"/>
        <v>5843.55</v>
      </c>
      <c r="J223" s="47">
        <f t="shared" si="23"/>
        <v>257.8</v>
      </c>
      <c r="K223" s="152">
        <v>910</v>
      </c>
      <c r="L223" s="48">
        <f t="shared" si="24"/>
        <v>68.7</v>
      </c>
      <c r="M223" s="49">
        <f t="shared" si="27"/>
        <v>24266.95</v>
      </c>
    </row>
    <row r="224" spans="1:13" ht="12.75">
      <c r="A224" s="121">
        <v>300</v>
      </c>
      <c r="B224" s="124">
        <f t="shared" si="29"/>
        <v>19.57</v>
      </c>
      <c r="C224" s="129" t="s">
        <v>26</v>
      </c>
      <c r="D224" s="41">
        <v>28029</v>
      </c>
      <c r="E224" s="114">
        <v>0</v>
      </c>
      <c r="F224" s="46">
        <f t="shared" si="25"/>
        <v>17186.9</v>
      </c>
      <c r="G224" s="118">
        <v>0</v>
      </c>
      <c r="H224" s="173">
        <f t="shared" si="28"/>
        <v>17186.9</v>
      </c>
      <c r="I224" s="46">
        <f t="shared" si="26"/>
        <v>5843.55</v>
      </c>
      <c r="J224" s="47">
        <f t="shared" si="23"/>
        <v>257.8</v>
      </c>
      <c r="K224" s="152">
        <v>910</v>
      </c>
      <c r="L224" s="48">
        <f t="shared" si="24"/>
        <v>68.7</v>
      </c>
      <c r="M224" s="49">
        <f t="shared" si="27"/>
        <v>24266.95</v>
      </c>
    </row>
    <row r="225" spans="1:13" ht="12.75">
      <c r="A225" s="121">
        <v>301</v>
      </c>
      <c r="B225" s="124">
        <f t="shared" si="29"/>
        <v>19.58</v>
      </c>
      <c r="C225" s="129" t="s">
        <v>26</v>
      </c>
      <c r="D225" s="41">
        <v>28029</v>
      </c>
      <c r="E225" s="114">
        <v>0</v>
      </c>
      <c r="F225" s="46">
        <f t="shared" si="25"/>
        <v>17178.1</v>
      </c>
      <c r="G225" s="118">
        <v>0</v>
      </c>
      <c r="H225" s="173">
        <f t="shared" si="28"/>
        <v>17178.1</v>
      </c>
      <c r="I225" s="46">
        <f t="shared" si="26"/>
        <v>5840.55</v>
      </c>
      <c r="J225" s="47">
        <f t="shared" si="23"/>
        <v>257.67</v>
      </c>
      <c r="K225" s="152">
        <v>910</v>
      </c>
      <c r="L225" s="48">
        <f t="shared" si="24"/>
        <v>68.7</v>
      </c>
      <c r="M225" s="49">
        <f t="shared" si="27"/>
        <v>24255.019999999997</v>
      </c>
    </row>
    <row r="226" spans="1:13" ht="12.75">
      <c r="A226" s="121">
        <v>302</v>
      </c>
      <c r="B226" s="124">
        <f t="shared" si="29"/>
        <v>19.58</v>
      </c>
      <c r="C226" s="129" t="s">
        <v>26</v>
      </c>
      <c r="D226" s="41">
        <v>28029</v>
      </c>
      <c r="E226" s="114">
        <v>0</v>
      </c>
      <c r="F226" s="46">
        <f t="shared" si="25"/>
        <v>17178.1</v>
      </c>
      <c r="G226" s="118">
        <v>0</v>
      </c>
      <c r="H226" s="173">
        <f t="shared" si="28"/>
        <v>17178.1</v>
      </c>
      <c r="I226" s="46">
        <f t="shared" si="26"/>
        <v>5840.55</v>
      </c>
      <c r="J226" s="47">
        <f t="shared" si="23"/>
        <v>257.67</v>
      </c>
      <c r="K226" s="152">
        <v>910</v>
      </c>
      <c r="L226" s="48">
        <f t="shared" si="24"/>
        <v>68.7</v>
      </c>
      <c r="M226" s="49">
        <f t="shared" si="27"/>
        <v>24255.019999999997</v>
      </c>
    </row>
    <row r="227" spans="1:13" ht="12.75">
      <c r="A227" s="121">
        <v>303</v>
      </c>
      <c r="B227" s="124">
        <f t="shared" si="29"/>
        <v>19.59</v>
      </c>
      <c r="C227" s="129" t="s">
        <v>26</v>
      </c>
      <c r="D227" s="41">
        <v>28029</v>
      </c>
      <c r="E227" s="114">
        <v>0</v>
      </c>
      <c r="F227" s="46">
        <f t="shared" si="25"/>
        <v>17169.4</v>
      </c>
      <c r="G227" s="118">
        <v>0</v>
      </c>
      <c r="H227" s="173">
        <f t="shared" si="28"/>
        <v>17169.4</v>
      </c>
      <c r="I227" s="46">
        <f t="shared" si="26"/>
        <v>5837.6</v>
      </c>
      <c r="J227" s="47">
        <f t="shared" si="23"/>
        <v>257.54</v>
      </c>
      <c r="K227" s="152">
        <v>910</v>
      </c>
      <c r="L227" s="48">
        <f t="shared" si="24"/>
        <v>68.7</v>
      </c>
      <c r="M227" s="49">
        <f t="shared" si="27"/>
        <v>24243.24</v>
      </c>
    </row>
    <row r="228" spans="1:13" ht="12.75">
      <c r="A228" s="121">
        <v>304</v>
      </c>
      <c r="B228" s="124">
        <f t="shared" si="29"/>
        <v>19.6</v>
      </c>
      <c r="C228" s="129" t="s">
        <v>26</v>
      </c>
      <c r="D228" s="41">
        <v>28029</v>
      </c>
      <c r="E228" s="114">
        <v>0</v>
      </c>
      <c r="F228" s="46">
        <f t="shared" si="25"/>
        <v>17160.6</v>
      </c>
      <c r="G228" s="118">
        <v>0</v>
      </c>
      <c r="H228" s="173">
        <f t="shared" si="28"/>
        <v>17160.6</v>
      </c>
      <c r="I228" s="46">
        <f t="shared" si="26"/>
        <v>5834.6</v>
      </c>
      <c r="J228" s="47">
        <f t="shared" si="23"/>
        <v>257.41</v>
      </c>
      <c r="K228" s="152">
        <v>910</v>
      </c>
      <c r="L228" s="48">
        <f t="shared" si="24"/>
        <v>68.6</v>
      </c>
      <c r="M228" s="49">
        <f t="shared" si="27"/>
        <v>24231.209999999995</v>
      </c>
    </row>
    <row r="229" spans="1:13" ht="12.75">
      <c r="A229" s="121">
        <v>305</v>
      </c>
      <c r="B229" s="124">
        <f t="shared" si="29"/>
        <v>19.6</v>
      </c>
      <c r="C229" s="129" t="s">
        <v>26</v>
      </c>
      <c r="D229" s="41">
        <v>28029</v>
      </c>
      <c r="E229" s="114">
        <v>0</v>
      </c>
      <c r="F229" s="46">
        <f t="shared" si="25"/>
        <v>17160.6</v>
      </c>
      <c r="G229" s="118">
        <v>0</v>
      </c>
      <c r="H229" s="173">
        <f t="shared" si="28"/>
        <v>17160.6</v>
      </c>
      <c r="I229" s="46">
        <f t="shared" si="26"/>
        <v>5834.6</v>
      </c>
      <c r="J229" s="47">
        <f t="shared" si="23"/>
        <v>257.41</v>
      </c>
      <c r="K229" s="152">
        <v>910</v>
      </c>
      <c r="L229" s="48">
        <f t="shared" si="24"/>
        <v>68.6</v>
      </c>
      <c r="M229" s="49">
        <f t="shared" si="27"/>
        <v>24231.209999999995</v>
      </c>
    </row>
    <row r="230" spans="1:13" ht="12.75">
      <c r="A230" s="121">
        <v>306</v>
      </c>
      <c r="B230" s="124">
        <f t="shared" si="29"/>
        <v>19.61</v>
      </c>
      <c r="C230" s="129" t="s">
        <v>26</v>
      </c>
      <c r="D230" s="41">
        <v>28029</v>
      </c>
      <c r="E230" s="114">
        <v>0</v>
      </c>
      <c r="F230" s="46">
        <f t="shared" si="25"/>
        <v>17151.9</v>
      </c>
      <c r="G230" s="118">
        <v>0</v>
      </c>
      <c r="H230" s="173">
        <f t="shared" si="28"/>
        <v>17151.9</v>
      </c>
      <c r="I230" s="46">
        <f t="shared" si="26"/>
        <v>5831.65</v>
      </c>
      <c r="J230" s="47">
        <f t="shared" si="23"/>
        <v>257.28</v>
      </c>
      <c r="K230" s="152">
        <v>910</v>
      </c>
      <c r="L230" s="48">
        <f t="shared" si="24"/>
        <v>68.6</v>
      </c>
      <c r="M230" s="49">
        <f t="shared" si="27"/>
        <v>24219.43</v>
      </c>
    </row>
    <row r="231" spans="1:13" ht="12.75">
      <c r="A231" s="121">
        <v>307</v>
      </c>
      <c r="B231" s="124">
        <f t="shared" si="29"/>
        <v>19.61</v>
      </c>
      <c r="C231" s="129" t="s">
        <v>26</v>
      </c>
      <c r="D231" s="41">
        <v>28029</v>
      </c>
      <c r="E231" s="114">
        <v>0</v>
      </c>
      <c r="F231" s="46">
        <f t="shared" si="25"/>
        <v>17151.9</v>
      </c>
      <c r="G231" s="118">
        <v>0</v>
      </c>
      <c r="H231" s="173">
        <f t="shared" si="28"/>
        <v>17151.9</v>
      </c>
      <c r="I231" s="46">
        <f t="shared" si="26"/>
        <v>5831.65</v>
      </c>
      <c r="J231" s="47">
        <f t="shared" si="23"/>
        <v>257.28</v>
      </c>
      <c r="K231" s="152">
        <v>910</v>
      </c>
      <c r="L231" s="48">
        <f t="shared" si="24"/>
        <v>68.6</v>
      </c>
      <c r="M231" s="49">
        <f t="shared" si="27"/>
        <v>24219.43</v>
      </c>
    </row>
    <row r="232" spans="1:13" ht="12.75">
      <c r="A232" s="121">
        <v>308</v>
      </c>
      <c r="B232" s="124">
        <f t="shared" si="29"/>
        <v>19.62</v>
      </c>
      <c r="C232" s="129" t="s">
        <v>26</v>
      </c>
      <c r="D232" s="41">
        <v>28029</v>
      </c>
      <c r="E232" s="114">
        <v>0</v>
      </c>
      <c r="F232" s="46">
        <f t="shared" si="25"/>
        <v>17143.1</v>
      </c>
      <c r="G232" s="118">
        <v>0</v>
      </c>
      <c r="H232" s="173">
        <f t="shared" si="28"/>
        <v>17143.1</v>
      </c>
      <c r="I232" s="46">
        <f t="shared" si="26"/>
        <v>5828.65</v>
      </c>
      <c r="J232" s="47">
        <f t="shared" si="23"/>
        <v>257.15</v>
      </c>
      <c r="K232" s="152">
        <v>910</v>
      </c>
      <c r="L232" s="48">
        <f t="shared" si="24"/>
        <v>68.6</v>
      </c>
      <c r="M232" s="49">
        <f t="shared" si="27"/>
        <v>24207.5</v>
      </c>
    </row>
    <row r="233" spans="1:13" ht="12.75">
      <c r="A233" s="121">
        <v>309</v>
      </c>
      <c r="B233" s="124">
        <f t="shared" si="29"/>
        <v>19.62</v>
      </c>
      <c r="C233" s="129" t="s">
        <v>26</v>
      </c>
      <c r="D233" s="41">
        <v>28029</v>
      </c>
      <c r="E233" s="114">
        <v>0</v>
      </c>
      <c r="F233" s="46">
        <f t="shared" si="25"/>
        <v>17143.1</v>
      </c>
      <c r="G233" s="118">
        <v>0</v>
      </c>
      <c r="H233" s="173">
        <f t="shared" si="28"/>
        <v>17143.1</v>
      </c>
      <c r="I233" s="46">
        <f t="shared" si="26"/>
        <v>5828.65</v>
      </c>
      <c r="J233" s="47">
        <f t="shared" si="23"/>
        <v>257.15</v>
      </c>
      <c r="K233" s="152">
        <v>910</v>
      </c>
      <c r="L233" s="48">
        <f t="shared" si="24"/>
        <v>68.6</v>
      </c>
      <c r="M233" s="49">
        <f t="shared" si="27"/>
        <v>24207.5</v>
      </c>
    </row>
    <row r="234" spans="1:13" ht="12.75">
      <c r="A234" s="121">
        <v>310</v>
      </c>
      <c r="B234" s="124">
        <f t="shared" si="29"/>
        <v>19.63</v>
      </c>
      <c r="C234" s="129" t="s">
        <v>26</v>
      </c>
      <c r="D234" s="41">
        <v>28029</v>
      </c>
      <c r="E234" s="114">
        <v>0</v>
      </c>
      <c r="F234" s="46">
        <f t="shared" si="25"/>
        <v>17134.4</v>
      </c>
      <c r="G234" s="118">
        <v>0</v>
      </c>
      <c r="H234" s="173">
        <f t="shared" si="28"/>
        <v>17134.4</v>
      </c>
      <c r="I234" s="46">
        <f t="shared" si="26"/>
        <v>5825.7</v>
      </c>
      <c r="J234" s="47">
        <f t="shared" si="23"/>
        <v>257.02</v>
      </c>
      <c r="K234" s="152">
        <v>910</v>
      </c>
      <c r="L234" s="48">
        <f t="shared" si="24"/>
        <v>68.5</v>
      </c>
      <c r="M234" s="49">
        <f t="shared" si="27"/>
        <v>24195.620000000003</v>
      </c>
    </row>
    <row r="235" spans="1:13" ht="12.75">
      <c r="A235" s="121">
        <v>311</v>
      </c>
      <c r="B235" s="124">
        <f t="shared" si="29"/>
        <v>19.64</v>
      </c>
      <c r="C235" s="129" t="s">
        <v>26</v>
      </c>
      <c r="D235" s="41">
        <v>28029</v>
      </c>
      <c r="E235" s="114">
        <v>0</v>
      </c>
      <c r="F235" s="46">
        <f t="shared" si="25"/>
        <v>17125.7</v>
      </c>
      <c r="G235" s="118">
        <v>0</v>
      </c>
      <c r="H235" s="173">
        <f t="shared" si="28"/>
        <v>17125.7</v>
      </c>
      <c r="I235" s="46">
        <f t="shared" si="26"/>
        <v>5822.74</v>
      </c>
      <c r="J235" s="47">
        <f t="shared" si="23"/>
        <v>256.89</v>
      </c>
      <c r="K235" s="152">
        <v>910</v>
      </c>
      <c r="L235" s="48">
        <f t="shared" si="24"/>
        <v>68.5</v>
      </c>
      <c r="M235" s="49">
        <f t="shared" si="27"/>
        <v>24183.83</v>
      </c>
    </row>
    <row r="236" spans="1:13" ht="12.75">
      <c r="A236" s="121">
        <v>312</v>
      </c>
      <c r="B236" s="124">
        <f t="shared" si="29"/>
        <v>19.64</v>
      </c>
      <c r="C236" s="129" t="s">
        <v>26</v>
      </c>
      <c r="D236" s="41">
        <v>28029</v>
      </c>
      <c r="E236" s="114">
        <v>0</v>
      </c>
      <c r="F236" s="46">
        <f t="shared" si="25"/>
        <v>17125.7</v>
      </c>
      <c r="G236" s="118">
        <v>0</v>
      </c>
      <c r="H236" s="173">
        <f t="shared" si="28"/>
        <v>17125.7</v>
      </c>
      <c r="I236" s="46">
        <f t="shared" si="26"/>
        <v>5822.74</v>
      </c>
      <c r="J236" s="47">
        <f t="shared" si="23"/>
        <v>256.89</v>
      </c>
      <c r="K236" s="152">
        <v>910</v>
      </c>
      <c r="L236" s="48">
        <f t="shared" si="24"/>
        <v>68.5</v>
      </c>
      <c r="M236" s="49">
        <f t="shared" si="27"/>
        <v>24183.83</v>
      </c>
    </row>
    <row r="237" spans="1:13" ht="12.75">
      <c r="A237" s="121">
        <v>313</v>
      </c>
      <c r="B237" s="124">
        <f t="shared" si="29"/>
        <v>19.65</v>
      </c>
      <c r="C237" s="129" t="s">
        <v>26</v>
      </c>
      <c r="D237" s="41">
        <v>28029</v>
      </c>
      <c r="E237" s="114">
        <v>0</v>
      </c>
      <c r="F237" s="46">
        <f t="shared" si="25"/>
        <v>17116.9</v>
      </c>
      <c r="G237" s="118">
        <v>0</v>
      </c>
      <c r="H237" s="173">
        <f t="shared" si="28"/>
        <v>17116.9</v>
      </c>
      <c r="I237" s="46">
        <f t="shared" si="26"/>
        <v>5819.75</v>
      </c>
      <c r="J237" s="47">
        <f t="shared" si="23"/>
        <v>256.75</v>
      </c>
      <c r="K237" s="152">
        <v>910</v>
      </c>
      <c r="L237" s="48">
        <f t="shared" si="24"/>
        <v>68.5</v>
      </c>
      <c r="M237" s="49">
        <f t="shared" si="27"/>
        <v>24171.9</v>
      </c>
    </row>
    <row r="238" spans="1:13" ht="12.75">
      <c r="A238" s="121">
        <v>314</v>
      </c>
      <c r="B238" s="124">
        <f t="shared" si="29"/>
        <v>19.65</v>
      </c>
      <c r="C238" s="129" t="s">
        <v>26</v>
      </c>
      <c r="D238" s="41">
        <v>28029</v>
      </c>
      <c r="E238" s="114">
        <v>0</v>
      </c>
      <c r="F238" s="46">
        <f t="shared" si="25"/>
        <v>17116.9</v>
      </c>
      <c r="G238" s="118">
        <v>0</v>
      </c>
      <c r="H238" s="173">
        <f t="shared" si="28"/>
        <v>17116.9</v>
      </c>
      <c r="I238" s="46">
        <f t="shared" si="26"/>
        <v>5819.75</v>
      </c>
      <c r="J238" s="47">
        <f t="shared" si="23"/>
        <v>256.75</v>
      </c>
      <c r="K238" s="152">
        <v>910</v>
      </c>
      <c r="L238" s="48">
        <f t="shared" si="24"/>
        <v>68.5</v>
      </c>
      <c r="M238" s="49">
        <f t="shared" si="27"/>
        <v>24171.9</v>
      </c>
    </row>
    <row r="239" spans="1:13" ht="12.75">
      <c r="A239" s="121">
        <v>315</v>
      </c>
      <c r="B239" s="124">
        <f t="shared" si="29"/>
        <v>19.66</v>
      </c>
      <c r="C239" s="129" t="s">
        <v>26</v>
      </c>
      <c r="D239" s="41">
        <v>28029</v>
      </c>
      <c r="E239" s="114">
        <v>0</v>
      </c>
      <c r="F239" s="46">
        <f t="shared" si="25"/>
        <v>17108.2</v>
      </c>
      <c r="G239" s="118">
        <v>0</v>
      </c>
      <c r="H239" s="173">
        <f t="shared" si="28"/>
        <v>17108.2</v>
      </c>
      <c r="I239" s="46">
        <f t="shared" si="26"/>
        <v>5816.79</v>
      </c>
      <c r="J239" s="47">
        <f t="shared" si="23"/>
        <v>256.62</v>
      </c>
      <c r="K239" s="152">
        <v>910</v>
      </c>
      <c r="L239" s="48">
        <f t="shared" si="24"/>
        <v>68.4</v>
      </c>
      <c r="M239" s="49">
        <f t="shared" si="27"/>
        <v>24160.010000000002</v>
      </c>
    </row>
    <row r="240" spans="1:13" ht="12.75">
      <c r="A240" s="121">
        <v>316</v>
      </c>
      <c r="B240" s="124">
        <f t="shared" si="29"/>
        <v>19.66</v>
      </c>
      <c r="C240" s="129" t="s">
        <v>26</v>
      </c>
      <c r="D240" s="41">
        <v>28029</v>
      </c>
      <c r="E240" s="114">
        <v>0</v>
      </c>
      <c r="F240" s="46">
        <f t="shared" si="25"/>
        <v>17108.2</v>
      </c>
      <c r="G240" s="118">
        <v>0</v>
      </c>
      <c r="H240" s="173">
        <f t="shared" si="28"/>
        <v>17108.2</v>
      </c>
      <c r="I240" s="46">
        <f t="shared" si="26"/>
        <v>5816.79</v>
      </c>
      <c r="J240" s="47">
        <f t="shared" si="23"/>
        <v>256.62</v>
      </c>
      <c r="K240" s="152">
        <v>910</v>
      </c>
      <c r="L240" s="48">
        <f t="shared" si="24"/>
        <v>68.4</v>
      </c>
      <c r="M240" s="49">
        <f t="shared" si="27"/>
        <v>24160.010000000002</v>
      </c>
    </row>
    <row r="241" spans="1:13" ht="12.75">
      <c r="A241" s="121">
        <v>317</v>
      </c>
      <c r="B241" s="124">
        <f t="shared" si="29"/>
        <v>19.67</v>
      </c>
      <c r="C241" s="129" t="s">
        <v>26</v>
      </c>
      <c r="D241" s="41">
        <v>28029</v>
      </c>
      <c r="E241" s="114">
        <v>0</v>
      </c>
      <c r="F241" s="46">
        <f t="shared" si="25"/>
        <v>17099.5</v>
      </c>
      <c r="G241" s="118">
        <v>0</v>
      </c>
      <c r="H241" s="173">
        <f t="shared" si="28"/>
        <v>17099.5</v>
      </c>
      <c r="I241" s="46">
        <f t="shared" si="26"/>
        <v>5813.83</v>
      </c>
      <c r="J241" s="47">
        <f t="shared" si="23"/>
        <v>256.49</v>
      </c>
      <c r="K241" s="152">
        <v>910</v>
      </c>
      <c r="L241" s="48">
        <f t="shared" si="24"/>
        <v>68.4</v>
      </c>
      <c r="M241" s="49">
        <f t="shared" si="27"/>
        <v>24148.220000000005</v>
      </c>
    </row>
    <row r="242" spans="1:13" ht="12.75">
      <c r="A242" s="121">
        <v>318</v>
      </c>
      <c r="B242" s="124">
        <f t="shared" si="29"/>
        <v>19.68</v>
      </c>
      <c r="C242" s="129" t="s">
        <v>26</v>
      </c>
      <c r="D242" s="41">
        <v>28029</v>
      </c>
      <c r="E242" s="114">
        <v>0</v>
      </c>
      <c r="F242" s="46">
        <f t="shared" si="25"/>
        <v>17090.9</v>
      </c>
      <c r="G242" s="118">
        <v>0</v>
      </c>
      <c r="H242" s="173">
        <f t="shared" si="28"/>
        <v>17090.9</v>
      </c>
      <c r="I242" s="46">
        <f t="shared" si="26"/>
        <v>5810.91</v>
      </c>
      <c r="J242" s="47">
        <f t="shared" si="23"/>
        <v>256.36</v>
      </c>
      <c r="K242" s="152">
        <v>910</v>
      </c>
      <c r="L242" s="48">
        <f t="shared" si="24"/>
        <v>68.4</v>
      </c>
      <c r="M242" s="49">
        <f t="shared" si="27"/>
        <v>24136.570000000003</v>
      </c>
    </row>
    <row r="243" spans="1:13" ht="12.75">
      <c r="A243" s="121">
        <v>319</v>
      </c>
      <c r="B243" s="124">
        <f t="shared" si="29"/>
        <v>19.68</v>
      </c>
      <c r="C243" s="129" t="s">
        <v>26</v>
      </c>
      <c r="D243" s="41">
        <v>28029</v>
      </c>
      <c r="E243" s="114">
        <v>0</v>
      </c>
      <c r="F243" s="46">
        <f t="shared" si="25"/>
        <v>17090.9</v>
      </c>
      <c r="G243" s="118">
        <v>0</v>
      </c>
      <c r="H243" s="173">
        <f t="shared" si="28"/>
        <v>17090.9</v>
      </c>
      <c r="I243" s="46">
        <f t="shared" si="26"/>
        <v>5810.91</v>
      </c>
      <c r="J243" s="47">
        <f t="shared" si="23"/>
        <v>256.36</v>
      </c>
      <c r="K243" s="152">
        <v>910</v>
      </c>
      <c r="L243" s="48">
        <f t="shared" si="24"/>
        <v>68.4</v>
      </c>
      <c r="M243" s="49">
        <f t="shared" si="27"/>
        <v>24136.570000000003</v>
      </c>
    </row>
    <row r="244" spans="1:13" ht="12.75">
      <c r="A244" s="121">
        <v>320</v>
      </c>
      <c r="B244" s="124">
        <f t="shared" si="29"/>
        <v>19.69</v>
      </c>
      <c r="C244" s="129" t="s">
        <v>26</v>
      </c>
      <c r="D244" s="41">
        <v>28029</v>
      </c>
      <c r="E244" s="114">
        <v>0</v>
      </c>
      <c r="F244" s="46">
        <f t="shared" si="25"/>
        <v>17082.2</v>
      </c>
      <c r="G244" s="118">
        <v>0</v>
      </c>
      <c r="H244" s="173">
        <f t="shared" si="28"/>
        <v>17082.2</v>
      </c>
      <c r="I244" s="46">
        <f t="shared" si="26"/>
        <v>5807.95</v>
      </c>
      <c r="J244" s="47">
        <f t="shared" si="23"/>
        <v>256.23</v>
      </c>
      <c r="K244" s="152">
        <v>910</v>
      </c>
      <c r="L244" s="48">
        <f t="shared" si="24"/>
        <v>68.3</v>
      </c>
      <c r="M244" s="49">
        <f t="shared" si="27"/>
        <v>24124.68</v>
      </c>
    </row>
    <row r="245" spans="1:13" ht="12.75">
      <c r="A245" s="121">
        <v>321</v>
      </c>
      <c r="B245" s="124">
        <f t="shared" si="29"/>
        <v>19.69</v>
      </c>
      <c r="C245" s="129" t="s">
        <v>26</v>
      </c>
      <c r="D245" s="41">
        <v>28029</v>
      </c>
      <c r="E245" s="114">
        <v>0</v>
      </c>
      <c r="F245" s="46">
        <f t="shared" si="25"/>
        <v>17082.2</v>
      </c>
      <c r="G245" s="118">
        <v>0</v>
      </c>
      <c r="H245" s="173">
        <f t="shared" si="28"/>
        <v>17082.2</v>
      </c>
      <c r="I245" s="46">
        <f t="shared" si="26"/>
        <v>5807.95</v>
      </c>
      <c r="J245" s="47">
        <f t="shared" si="23"/>
        <v>256.23</v>
      </c>
      <c r="K245" s="152">
        <v>910</v>
      </c>
      <c r="L245" s="48">
        <f t="shared" si="24"/>
        <v>68.3</v>
      </c>
      <c r="M245" s="49">
        <f t="shared" si="27"/>
        <v>24124.68</v>
      </c>
    </row>
    <row r="246" spans="1:13" ht="12.75">
      <c r="A246" s="121">
        <v>322</v>
      </c>
      <c r="B246" s="124">
        <f t="shared" si="29"/>
        <v>19.7</v>
      </c>
      <c r="C246" s="129" t="s">
        <v>26</v>
      </c>
      <c r="D246" s="41">
        <v>28029</v>
      </c>
      <c r="E246" s="114">
        <v>0</v>
      </c>
      <c r="F246" s="46">
        <f t="shared" si="25"/>
        <v>17073.5</v>
      </c>
      <c r="G246" s="118">
        <v>0</v>
      </c>
      <c r="H246" s="173">
        <f t="shared" si="28"/>
        <v>17073.5</v>
      </c>
      <c r="I246" s="46">
        <f t="shared" si="26"/>
        <v>5804.99</v>
      </c>
      <c r="J246" s="47">
        <f t="shared" si="23"/>
        <v>256.1</v>
      </c>
      <c r="K246" s="152">
        <v>910</v>
      </c>
      <c r="L246" s="48">
        <f t="shared" si="24"/>
        <v>68.3</v>
      </c>
      <c r="M246" s="49">
        <f t="shared" si="27"/>
        <v>24112.889999999996</v>
      </c>
    </row>
    <row r="247" spans="1:13" ht="12.75">
      <c r="A247" s="121">
        <v>323</v>
      </c>
      <c r="B247" s="124">
        <f t="shared" si="29"/>
        <v>19.7</v>
      </c>
      <c r="C247" s="129" t="s">
        <v>26</v>
      </c>
      <c r="D247" s="41">
        <v>28029</v>
      </c>
      <c r="E247" s="114">
        <v>0</v>
      </c>
      <c r="F247" s="46">
        <f t="shared" si="25"/>
        <v>17073.5</v>
      </c>
      <c r="G247" s="118">
        <v>0</v>
      </c>
      <c r="H247" s="173">
        <f t="shared" si="28"/>
        <v>17073.5</v>
      </c>
      <c r="I247" s="46">
        <f t="shared" si="26"/>
        <v>5804.99</v>
      </c>
      <c r="J247" s="47">
        <f t="shared" si="23"/>
        <v>256.1</v>
      </c>
      <c r="K247" s="152">
        <v>910</v>
      </c>
      <c r="L247" s="48">
        <f t="shared" si="24"/>
        <v>68.3</v>
      </c>
      <c r="M247" s="49">
        <f t="shared" si="27"/>
        <v>24112.889999999996</v>
      </c>
    </row>
    <row r="248" spans="1:13" ht="12.75">
      <c r="A248" s="121">
        <v>324</v>
      </c>
      <c r="B248" s="124">
        <f t="shared" si="29"/>
        <v>19.71</v>
      </c>
      <c r="C248" s="129" t="s">
        <v>26</v>
      </c>
      <c r="D248" s="41">
        <v>28029</v>
      </c>
      <c r="E248" s="114">
        <v>0</v>
      </c>
      <c r="F248" s="46">
        <f t="shared" si="25"/>
        <v>17064.8</v>
      </c>
      <c r="G248" s="118">
        <v>0</v>
      </c>
      <c r="H248" s="173">
        <f t="shared" si="28"/>
        <v>17064.8</v>
      </c>
      <c r="I248" s="46">
        <f t="shared" si="26"/>
        <v>5802.03</v>
      </c>
      <c r="J248" s="47">
        <f t="shared" si="23"/>
        <v>255.97</v>
      </c>
      <c r="K248" s="152">
        <v>910</v>
      </c>
      <c r="L248" s="48">
        <f t="shared" si="24"/>
        <v>68.3</v>
      </c>
      <c r="M248" s="49">
        <f t="shared" si="27"/>
        <v>24101.1</v>
      </c>
    </row>
    <row r="249" spans="1:13" ht="12.75">
      <c r="A249" s="121">
        <v>325</v>
      </c>
      <c r="B249" s="124">
        <f t="shared" si="29"/>
        <v>19.72</v>
      </c>
      <c r="C249" s="129" t="s">
        <v>26</v>
      </c>
      <c r="D249" s="41">
        <v>28029</v>
      </c>
      <c r="E249" s="114">
        <v>0</v>
      </c>
      <c r="F249" s="46">
        <f t="shared" si="25"/>
        <v>17056.2</v>
      </c>
      <c r="G249" s="118">
        <v>0</v>
      </c>
      <c r="H249" s="173">
        <f t="shared" si="28"/>
        <v>17056.2</v>
      </c>
      <c r="I249" s="46">
        <f t="shared" si="26"/>
        <v>5799.11</v>
      </c>
      <c r="J249" s="47">
        <f t="shared" si="23"/>
        <v>255.84</v>
      </c>
      <c r="K249" s="152">
        <v>910</v>
      </c>
      <c r="L249" s="48">
        <f t="shared" si="24"/>
        <v>68.2</v>
      </c>
      <c r="M249" s="49">
        <f t="shared" si="27"/>
        <v>24089.350000000002</v>
      </c>
    </row>
    <row r="250" spans="1:13" ht="12.75">
      <c r="A250" s="121">
        <v>326</v>
      </c>
      <c r="B250" s="124">
        <f t="shared" si="29"/>
        <v>19.72</v>
      </c>
      <c r="C250" s="129" t="s">
        <v>26</v>
      </c>
      <c r="D250" s="41">
        <v>28029</v>
      </c>
      <c r="E250" s="114">
        <v>0</v>
      </c>
      <c r="F250" s="46">
        <f t="shared" si="25"/>
        <v>17056.2</v>
      </c>
      <c r="G250" s="118">
        <v>0</v>
      </c>
      <c r="H250" s="173">
        <f t="shared" si="28"/>
        <v>17056.2</v>
      </c>
      <c r="I250" s="46">
        <f t="shared" si="26"/>
        <v>5799.11</v>
      </c>
      <c r="J250" s="47">
        <f t="shared" si="23"/>
        <v>255.84</v>
      </c>
      <c r="K250" s="152">
        <v>910</v>
      </c>
      <c r="L250" s="48">
        <f t="shared" si="24"/>
        <v>68.2</v>
      </c>
      <c r="M250" s="49">
        <f t="shared" si="27"/>
        <v>24089.350000000002</v>
      </c>
    </row>
    <row r="251" spans="1:13" ht="12.75">
      <c r="A251" s="121">
        <v>327</v>
      </c>
      <c r="B251" s="124">
        <f t="shared" si="29"/>
        <v>19.73</v>
      </c>
      <c r="C251" s="129" t="s">
        <v>26</v>
      </c>
      <c r="D251" s="41">
        <v>28029</v>
      </c>
      <c r="E251" s="114">
        <v>0</v>
      </c>
      <c r="F251" s="46">
        <f t="shared" si="25"/>
        <v>17047.5</v>
      </c>
      <c r="G251" s="118">
        <v>0</v>
      </c>
      <c r="H251" s="173">
        <f t="shared" si="28"/>
        <v>17047.5</v>
      </c>
      <c r="I251" s="46">
        <f t="shared" si="26"/>
        <v>5796.15</v>
      </c>
      <c r="J251" s="47">
        <f t="shared" si="23"/>
        <v>255.71</v>
      </c>
      <c r="K251" s="152">
        <v>910</v>
      </c>
      <c r="L251" s="48">
        <f t="shared" si="24"/>
        <v>68.2</v>
      </c>
      <c r="M251" s="49">
        <f t="shared" si="27"/>
        <v>24077.56</v>
      </c>
    </row>
    <row r="252" spans="1:13" ht="12.75">
      <c r="A252" s="121">
        <v>328</v>
      </c>
      <c r="B252" s="124">
        <f t="shared" si="29"/>
        <v>19.73</v>
      </c>
      <c r="C252" s="129" t="s">
        <v>26</v>
      </c>
      <c r="D252" s="41">
        <v>28029</v>
      </c>
      <c r="E252" s="114">
        <v>0</v>
      </c>
      <c r="F252" s="46">
        <f t="shared" si="25"/>
        <v>17047.5</v>
      </c>
      <c r="G252" s="118">
        <v>0</v>
      </c>
      <c r="H252" s="173">
        <f t="shared" si="28"/>
        <v>17047.5</v>
      </c>
      <c r="I252" s="46">
        <f t="shared" si="26"/>
        <v>5796.15</v>
      </c>
      <c r="J252" s="47">
        <f t="shared" si="23"/>
        <v>255.71</v>
      </c>
      <c r="K252" s="152">
        <v>910</v>
      </c>
      <c r="L252" s="48">
        <f t="shared" si="24"/>
        <v>68.2</v>
      </c>
      <c r="M252" s="49">
        <f t="shared" si="27"/>
        <v>24077.56</v>
      </c>
    </row>
    <row r="253" spans="1:13" ht="12.75">
      <c r="A253" s="121">
        <v>329</v>
      </c>
      <c r="B253" s="124">
        <f t="shared" si="29"/>
        <v>19.74</v>
      </c>
      <c r="C253" s="129" t="s">
        <v>26</v>
      </c>
      <c r="D253" s="41">
        <v>28029</v>
      </c>
      <c r="E253" s="114">
        <v>0</v>
      </c>
      <c r="F253" s="46">
        <f t="shared" si="25"/>
        <v>17038.9</v>
      </c>
      <c r="G253" s="118">
        <v>0</v>
      </c>
      <c r="H253" s="173">
        <f t="shared" si="28"/>
        <v>17038.9</v>
      </c>
      <c r="I253" s="46">
        <f t="shared" si="26"/>
        <v>5793.23</v>
      </c>
      <c r="J253" s="47">
        <f t="shared" si="23"/>
        <v>255.58</v>
      </c>
      <c r="K253" s="152">
        <v>910</v>
      </c>
      <c r="L253" s="48">
        <f t="shared" si="24"/>
        <v>68.2</v>
      </c>
      <c r="M253" s="49">
        <f t="shared" si="27"/>
        <v>24065.910000000003</v>
      </c>
    </row>
    <row r="254" spans="1:13" ht="12.75">
      <c r="A254" s="121">
        <v>330</v>
      </c>
      <c r="B254" s="124">
        <f t="shared" si="29"/>
        <v>19.75</v>
      </c>
      <c r="C254" s="129" t="s">
        <v>26</v>
      </c>
      <c r="D254" s="41">
        <v>28029</v>
      </c>
      <c r="E254" s="114">
        <v>0</v>
      </c>
      <c r="F254" s="46">
        <f t="shared" si="25"/>
        <v>17030.3</v>
      </c>
      <c r="G254" s="118">
        <v>0</v>
      </c>
      <c r="H254" s="173">
        <f t="shared" si="28"/>
        <v>17030.3</v>
      </c>
      <c r="I254" s="46">
        <f t="shared" si="26"/>
        <v>5790.3</v>
      </c>
      <c r="J254" s="47">
        <f t="shared" si="23"/>
        <v>255.45</v>
      </c>
      <c r="K254" s="152">
        <v>910</v>
      </c>
      <c r="L254" s="48">
        <f t="shared" si="24"/>
        <v>68.1</v>
      </c>
      <c r="M254" s="49">
        <f t="shared" si="27"/>
        <v>24054.149999999998</v>
      </c>
    </row>
    <row r="255" spans="1:13" ht="12.75">
      <c r="A255" s="121">
        <v>331</v>
      </c>
      <c r="B255" s="124">
        <f t="shared" si="29"/>
        <v>19.75</v>
      </c>
      <c r="C255" s="129" t="s">
        <v>26</v>
      </c>
      <c r="D255" s="41">
        <v>28029</v>
      </c>
      <c r="E255" s="114">
        <v>0</v>
      </c>
      <c r="F255" s="46">
        <f t="shared" si="25"/>
        <v>17030.3</v>
      </c>
      <c r="G255" s="118">
        <v>0</v>
      </c>
      <c r="H255" s="173">
        <f t="shared" si="28"/>
        <v>17030.3</v>
      </c>
      <c r="I255" s="46">
        <f t="shared" si="26"/>
        <v>5790.3</v>
      </c>
      <c r="J255" s="47">
        <f t="shared" si="23"/>
        <v>255.45</v>
      </c>
      <c r="K255" s="152">
        <v>910</v>
      </c>
      <c r="L255" s="48">
        <f t="shared" si="24"/>
        <v>68.1</v>
      </c>
      <c r="M255" s="49">
        <f t="shared" si="27"/>
        <v>24054.149999999998</v>
      </c>
    </row>
    <row r="256" spans="1:13" ht="12.75">
      <c r="A256" s="121">
        <v>332</v>
      </c>
      <c r="B256" s="124">
        <f t="shared" si="29"/>
        <v>19.76</v>
      </c>
      <c r="C256" s="129" t="s">
        <v>26</v>
      </c>
      <c r="D256" s="41">
        <v>28029</v>
      </c>
      <c r="E256" s="114">
        <v>0</v>
      </c>
      <c r="F256" s="46">
        <f t="shared" si="25"/>
        <v>17021.7</v>
      </c>
      <c r="G256" s="118">
        <v>0</v>
      </c>
      <c r="H256" s="173">
        <f t="shared" si="28"/>
        <v>17021.7</v>
      </c>
      <c r="I256" s="46">
        <f t="shared" si="26"/>
        <v>5787.38</v>
      </c>
      <c r="J256" s="47">
        <f t="shared" si="23"/>
        <v>255.33</v>
      </c>
      <c r="K256" s="152">
        <v>910</v>
      </c>
      <c r="L256" s="48">
        <f t="shared" si="24"/>
        <v>68.1</v>
      </c>
      <c r="M256" s="49">
        <f t="shared" si="27"/>
        <v>24042.510000000002</v>
      </c>
    </row>
    <row r="257" spans="1:13" ht="12.75">
      <c r="A257" s="121">
        <v>333</v>
      </c>
      <c r="B257" s="124">
        <f t="shared" si="29"/>
        <v>19.76</v>
      </c>
      <c r="C257" s="129" t="s">
        <v>26</v>
      </c>
      <c r="D257" s="41">
        <v>28029</v>
      </c>
      <c r="E257" s="114">
        <v>0</v>
      </c>
      <c r="F257" s="46">
        <f t="shared" si="25"/>
        <v>17021.7</v>
      </c>
      <c r="G257" s="118">
        <v>0</v>
      </c>
      <c r="H257" s="173">
        <f t="shared" si="28"/>
        <v>17021.7</v>
      </c>
      <c r="I257" s="46">
        <f t="shared" si="26"/>
        <v>5787.38</v>
      </c>
      <c r="J257" s="47">
        <f t="shared" si="23"/>
        <v>255.33</v>
      </c>
      <c r="K257" s="152">
        <v>910</v>
      </c>
      <c r="L257" s="48">
        <f t="shared" si="24"/>
        <v>68.1</v>
      </c>
      <c r="M257" s="49">
        <f t="shared" si="27"/>
        <v>24042.510000000002</v>
      </c>
    </row>
    <row r="258" spans="1:13" ht="12.75">
      <c r="A258" s="121">
        <v>334</v>
      </c>
      <c r="B258" s="124">
        <f t="shared" si="29"/>
        <v>19.77</v>
      </c>
      <c r="C258" s="129" t="s">
        <v>26</v>
      </c>
      <c r="D258" s="41">
        <v>28029</v>
      </c>
      <c r="E258" s="114">
        <v>0</v>
      </c>
      <c r="F258" s="46">
        <f t="shared" si="25"/>
        <v>17013.1</v>
      </c>
      <c r="G258" s="118">
        <v>0</v>
      </c>
      <c r="H258" s="173">
        <f t="shared" si="28"/>
        <v>17013.1</v>
      </c>
      <c r="I258" s="46">
        <f t="shared" si="26"/>
        <v>5784.45</v>
      </c>
      <c r="J258" s="47">
        <f t="shared" si="23"/>
        <v>255.2</v>
      </c>
      <c r="K258" s="152">
        <v>910</v>
      </c>
      <c r="L258" s="48">
        <f t="shared" si="24"/>
        <v>68.1</v>
      </c>
      <c r="M258" s="49">
        <f t="shared" si="27"/>
        <v>24030.85</v>
      </c>
    </row>
    <row r="259" spans="1:13" ht="12.75">
      <c r="A259" s="121">
        <v>335</v>
      </c>
      <c r="B259" s="124">
        <f t="shared" si="29"/>
        <v>19.78</v>
      </c>
      <c r="C259" s="129" t="s">
        <v>26</v>
      </c>
      <c r="D259" s="41">
        <v>28029</v>
      </c>
      <c r="E259" s="114">
        <v>0</v>
      </c>
      <c r="F259" s="46">
        <f t="shared" si="25"/>
        <v>17004.4</v>
      </c>
      <c r="G259" s="118">
        <v>0</v>
      </c>
      <c r="H259" s="173">
        <f t="shared" si="28"/>
        <v>17004.4</v>
      </c>
      <c r="I259" s="46">
        <f t="shared" si="26"/>
        <v>5781.5</v>
      </c>
      <c r="J259" s="47">
        <f t="shared" si="23"/>
        <v>255.07</v>
      </c>
      <c r="K259" s="152">
        <v>910</v>
      </c>
      <c r="L259" s="48">
        <f t="shared" si="24"/>
        <v>68</v>
      </c>
      <c r="M259" s="49">
        <f t="shared" si="27"/>
        <v>24018.97</v>
      </c>
    </row>
    <row r="260" spans="1:13" ht="12.75">
      <c r="A260" s="121">
        <v>336</v>
      </c>
      <c r="B260" s="124">
        <f t="shared" si="29"/>
        <v>19.78</v>
      </c>
      <c r="C260" s="129" t="s">
        <v>26</v>
      </c>
      <c r="D260" s="41">
        <v>28029</v>
      </c>
      <c r="E260" s="114">
        <v>0</v>
      </c>
      <c r="F260" s="46">
        <f t="shared" si="25"/>
        <v>17004.4</v>
      </c>
      <c r="G260" s="118">
        <v>0</v>
      </c>
      <c r="H260" s="173">
        <f t="shared" si="28"/>
        <v>17004.4</v>
      </c>
      <c r="I260" s="46">
        <f t="shared" si="26"/>
        <v>5781.5</v>
      </c>
      <c r="J260" s="47">
        <f t="shared" si="23"/>
        <v>255.07</v>
      </c>
      <c r="K260" s="152">
        <v>910</v>
      </c>
      <c r="L260" s="48">
        <f t="shared" si="24"/>
        <v>68</v>
      </c>
      <c r="M260" s="49">
        <f t="shared" si="27"/>
        <v>24018.97</v>
      </c>
    </row>
    <row r="261" spans="1:13" ht="12.75">
      <c r="A261" s="121">
        <v>337</v>
      </c>
      <c r="B261" s="124">
        <f t="shared" si="29"/>
        <v>19.79</v>
      </c>
      <c r="C261" s="129" t="s">
        <v>26</v>
      </c>
      <c r="D261" s="41">
        <v>28029</v>
      </c>
      <c r="E261" s="114">
        <v>0</v>
      </c>
      <c r="F261" s="46">
        <f t="shared" si="25"/>
        <v>16995.9</v>
      </c>
      <c r="G261" s="118">
        <v>0</v>
      </c>
      <c r="H261" s="173">
        <f t="shared" si="28"/>
        <v>16995.9</v>
      </c>
      <c r="I261" s="46">
        <f t="shared" si="26"/>
        <v>5778.61</v>
      </c>
      <c r="J261" s="47">
        <f t="shared" si="23"/>
        <v>254.94</v>
      </c>
      <c r="K261" s="152">
        <v>910</v>
      </c>
      <c r="L261" s="48">
        <f t="shared" si="24"/>
        <v>68</v>
      </c>
      <c r="M261" s="49">
        <f t="shared" si="27"/>
        <v>24007.45</v>
      </c>
    </row>
    <row r="262" spans="1:13" ht="12.75">
      <c r="A262" s="121">
        <v>338</v>
      </c>
      <c r="B262" s="124">
        <f t="shared" si="29"/>
        <v>19.79</v>
      </c>
      <c r="C262" s="129" t="s">
        <v>26</v>
      </c>
      <c r="D262" s="41">
        <v>28029</v>
      </c>
      <c r="E262" s="114">
        <v>0</v>
      </c>
      <c r="F262" s="46">
        <f t="shared" si="25"/>
        <v>16995.9</v>
      </c>
      <c r="G262" s="118">
        <v>0</v>
      </c>
      <c r="H262" s="173">
        <f t="shared" si="28"/>
        <v>16995.9</v>
      </c>
      <c r="I262" s="46">
        <f t="shared" si="26"/>
        <v>5778.61</v>
      </c>
      <c r="J262" s="47">
        <f t="shared" si="23"/>
        <v>254.94</v>
      </c>
      <c r="K262" s="152">
        <v>910</v>
      </c>
      <c r="L262" s="48">
        <f t="shared" si="24"/>
        <v>68</v>
      </c>
      <c r="M262" s="49">
        <f t="shared" si="27"/>
        <v>24007.45</v>
      </c>
    </row>
    <row r="263" spans="1:13" ht="12.75">
      <c r="A263" s="121">
        <v>339</v>
      </c>
      <c r="B263" s="124">
        <f t="shared" si="29"/>
        <v>19.8</v>
      </c>
      <c r="C263" s="129" t="s">
        <v>26</v>
      </c>
      <c r="D263" s="41">
        <v>28029</v>
      </c>
      <c r="E263" s="114">
        <v>0</v>
      </c>
      <c r="F263" s="46">
        <f t="shared" si="25"/>
        <v>16987.3</v>
      </c>
      <c r="G263" s="118">
        <v>0</v>
      </c>
      <c r="H263" s="173">
        <f t="shared" si="28"/>
        <v>16987.3</v>
      </c>
      <c r="I263" s="46">
        <f t="shared" si="26"/>
        <v>5775.68</v>
      </c>
      <c r="J263" s="47">
        <f t="shared" si="23"/>
        <v>254.81</v>
      </c>
      <c r="K263" s="152">
        <v>910</v>
      </c>
      <c r="L263" s="48">
        <f t="shared" si="24"/>
        <v>67.9</v>
      </c>
      <c r="M263" s="49">
        <f t="shared" si="27"/>
        <v>23995.690000000002</v>
      </c>
    </row>
    <row r="264" spans="1:13" ht="12.75">
      <c r="A264" s="121">
        <v>340</v>
      </c>
      <c r="B264" s="124">
        <f t="shared" si="29"/>
        <v>19.8</v>
      </c>
      <c r="C264" s="129" t="s">
        <v>26</v>
      </c>
      <c r="D264" s="41">
        <v>28029</v>
      </c>
      <c r="E264" s="114">
        <v>0</v>
      </c>
      <c r="F264" s="46">
        <f t="shared" si="25"/>
        <v>16987.3</v>
      </c>
      <c r="G264" s="118">
        <v>0</v>
      </c>
      <c r="H264" s="173">
        <f t="shared" si="28"/>
        <v>16987.3</v>
      </c>
      <c r="I264" s="46">
        <f t="shared" si="26"/>
        <v>5775.68</v>
      </c>
      <c r="J264" s="47">
        <f aca="true" t="shared" si="30" ref="J264:J327">ROUND(H264*0.015,2)</f>
        <v>254.81</v>
      </c>
      <c r="K264" s="152">
        <v>910</v>
      </c>
      <c r="L264" s="48">
        <f t="shared" si="24"/>
        <v>67.9</v>
      </c>
      <c r="M264" s="49">
        <f t="shared" si="27"/>
        <v>23995.690000000002</v>
      </c>
    </row>
    <row r="265" spans="1:13" ht="12.75">
      <c r="A265" s="121">
        <v>341</v>
      </c>
      <c r="B265" s="124">
        <f t="shared" si="29"/>
        <v>19.81</v>
      </c>
      <c r="C265" s="129" t="s">
        <v>26</v>
      </c>
      <c r="D265" s="41">
        <v>28029</v>
      </c>
      <c r="E265" s="114">
        <v>0</v>
      </c>
      <c r="F265" s="46">
        <f t="shared" si="25"/>
        <v>16978.7</v>
      </c>
      <c r="G265" s="118">
        <v>0</v>
      </c>
      <c r="H265" s="173">
        <f t="shared" si="28"/>
        <v>16978.7</v>
      </c>
      <c r="I265" s="46">
        <f t="shared" si="26"/>
        <v>5772.76</v>
      </c>
      <c r="J265" s="47">
        <f t="shared" si="30"/>
        <v>254.68</v>
      </c>
      <c r="K265" s="152">
        <v>910</v>
      </c>
      <c r="L265" s="48">
        <f aca="true" t="shared" si="31" ref="L265:L328">ROUND(H265*0.004,1)</f>
        <v>67.9</v>
      </c>
      <c r="M265" s="49">
        <f t="shared" si="27"/>
        <v>23984.04</v>
      </c>
    </row>
    <row r="266" spans="1:13" ht="12.75">
      <c r="A266" s="121">
        <v>342</v>
      </c>
      <c r="B266" s="124">
        <f t="shared" si="29"/>
        <v>19.82</v>
      </c>
      <c r="C266" s="129" t="s">
        <v>26</v>
      </c>
      <c r="D266" s="41">
        <v>28029</v>
      </c>
      <c r="E266" s="114">
        <v>0</v>
      </c>
      <c r="F266" s="46">
        <f aca="true" t="shared" si="32" ref="F266:F329">ROUND(12/B266*D266,1)</f>
        <v>16970.1</v>
      </c>
      <c r="G266" s="118">
        <v>0</v>
      </c>
      <c r="H266" s="173">
        <f t="shared" si="28"/>
        <v>16970.1</v>
      </c>
      <c r="I266" s="46">
        <f aca="true" t="shared" si="33" ref="I266:I329">ROUND(H266*0.34,2)</f>
        <v>5769.83</v>
      </c>
      <c r="J266" s="47">
        <f t="shared" si="30"/>
        <v>254.55</v>
      </c>
      <c r="K266" s="152">
        <v>910</v>
      </c>
      <c r="L266" s="48">
        <f t="shared" si="31"/>
        <v>67.9</v>
      </c>
      <c r="M266" s="49">
        <f aca="true" t="shared" si="34" ref="M266:M329">SUM(H266:L266)</f>
        <v>23972.38</v>
      </c>
    </row>
    <row r="267" spans="1:13" ht="12.75">
      <c r="A267" s="121">
        <v>343</v>
      </c>
      <c r="B267" s="124">
        <f t="shared" si="29"/>
        <v>19.82</v>
      </c>
      <c r="C267" s="129" t="s">
        <v>26</v>
      </c>
      <c r="D267" s="41">
        <v>28029</v>
      </c>
      <c r="E267" s="114">
        <v>0</v>
      </c>
      <c r="F267" s="46">
        <f t="shared" si="32"/>
        <v>16970.1</v>
      </c>
      <c r="G267" s="118">
        <v>0</v>
      </c>
      <c r="H267" s="173">
        <f t="shared" si="28"/>
        <v>16970.1</v>
      </c>
      <c r="I267" s="46">
        <f t="shared" si="33"/>
        <v>5769.83</v>
      </c>
      <c r="J267" s="47">
        <f t="shared" si="30"/>
        <v>254.55</v>
      </c>
      <c r="K267" s="152">
        <v>910</v>
      </c>
      <c r="L267" s="48">
        <f t="shared" si="31"/>
        <v>67.9</v>
      </c>
      <c r="M267" s="49">
        <f t="shared" si="34"/>
        <v>23972.38</v>
      </c>
    </row>
    <row r="268" spans="1:13" ht="12.75">
      <c r="A268" s="121">
        <v>344</v>
      </c>
      <c r="B268" s="124">
        <f t="shared" si="29"/>
        <v>19.83</v>
      </c>
      <c r="C268" s="129" t="s">
        <v>26</v>
      </c>
      <c r="D268" s="41">
        <v>28029</v>
      </c>
      <c r="E268" s="114">
        <v>0</v>
      </c>
      <c r="F268" s="46">
        <f t="shared" si="32"/>
        <v>16961.6</v>
      </c>
      <c r="G268" s="118">
        <v>0</v>
      </c>
      <c r="H268" s="173">
        <f t="shared" si="28"/>
        <v>16961.6</v>
      </c>
      <c r="I268" s="46">
        <f t="shared" si="33"/>
        <v>5766.94</v>
      </c>
      <c r="J268" s="47">
        <f t="shared" si="30"/>
        <v>254.42</v>
      </c>
      <c r="K268" s="152">
        <v>910</v>
      </c>
      <c r="L268" s="48">
        <f t="shared" si="31"/>
        <v>67.8</v>
      </c>
      <c r="M268" s="49">
        <f t="shared" si="34"/>
        <v>23960.759999999995</v>
      </c>
    </row>
    <row r="269" spans="1:13" ht="12.75">
      <c r="A269" s="121">
        <v>345</v>
      </c>
      <c r="B269" s="124">
        <f t="shared" si="29"/>
        <v>19.83</v>
      </c>
      <c r="C269" s="129" t="s">
        <v>26</v>
      </c>
      <c r="D269" s="41">
        <v>28029</v>
      </c>
      <c r="E269" s="114">
        <v>0</v>
      </c>
      <c r="F269" s="46">
        <f t="shared" si="32"/>
        <v>16961.6</v>
      </c>
      <c r="G269" s="118">
        <v>0</v>
      </c>
      <c r="H269" s="173">
        <f t="shared" si="28"/>
        <v>16961.6</v>
      </c>
      <c r="I269" s="46">
        <f t="shared" si="33"/>
        <v>5766.94</v>
      </c>
      <c r="J269" s="47">
        <f t="shared" si="30"/>
        <v>254.42</v>
      </c>
      <c r="K269" s="152">
        <v>910</v>
      </c>
      <c r="L269" s="48">
        <f t="shared" si="31"/>
        <v>67.8</v>
      </c>
      <c r="M269" s="49">
        <f t="shared" si="34"/>
        <v>23960.759999999995</v>
      </c>
    </row>
    <row r="270" spans="1:13" ht="12.75">
      <c r="A270" s="121">
        <v>346</v>
      </c>
      <c r="B270" s="124">
        <f t="shared" si="29"/>
        <v>19.84</v>
      </c>
      <c r="C270" s="129" t="s">
        <v>26</v>
      </c>
      <c r="D270" s="41">
        <v>28029</v>
      </c>
      <c r="E270" s="114">
        <v>0</v>
      </c>
      <c r="F270" s="46">
        <f t="shared" si="32"/>
        <v>16953</v>
      </c>
      <c r="G270" s="118">
        <v>0</v>
      </c>
      <c r="H270" s="173">
        <f t="shared" si="28"/>
        <v>16953</v>
      </c>
      <c r="I270" s="46">
        <f t="shared" si="33"/>
        <v>5764.02</v>
      </c>
      <c r="J270" s="47">
        <f t="shared" si="30"/>
        <v>254.3</v>
      </c>
      <c r="K270" s="152">
        <v>910</v>
      </c>
      <c r="L270" s="48">
        <f t="shared" si="31"/>
        <v>67.8</v>
      </c>
      <c r="M270" s="49">
        <f t="shared" si="34"/>
        <v>23949.12</v>
      </c>
    </row>
    <row r="271" spans="1:13" ht="12.75">
      <c r="A271" s="121">
        <v>347</v>
      </c>
      <c r="B271" s="124">
        <f t="shared" si="29"/>
        <v>19.85</v>
      </c>
      <c r="C271" s="129" t="s">
        <v>26</v>
      </c>
      <c r="D271" s="41">
        <v>28029</v>
      </c>
      <c r="E271" s="114">
        <v>0</v>
      </c>
      <c r="F271" s="46">
        <f t="shared" si="32"/>
        <v>16944.5</v>
      </c>
      <c r="G271" s="118">
        <v>0</v>
      </c>
      <c r="H271" s="173">
        <f t="shared" si="28"/>
        <v>16944.5</v>
      </c>
      <c r="I271" s="46">
        <f t="shared" si="33"/>
        <v>5761.13</v>
      </c>
      <c r="J271" s="47">
        <f t="shared" si="30"/>
        <v>254.17</v>
      </c>
      <c r="K271" s="152">
        <v>910</v>
      </c>
      <c r="L271" s="48">
        <f t="shared" si="31"/>
        <v>67.8</v>
      </c>
      <c r="M271" s="49">
        <f t="shared" si="34"/>
        <v>23937.6</v>
      </c>
    </row>
    <row r="272" spans="1:13" ht="12.75">
      <c r="A272" s="121">
        <v>348</v>
      </c>
      <c r="B272" s="124">
        <f t="shared" si="29"/>
        <v>19.85</v>
      </c>
      <c r="C272" s="129" t="s">
        <v>26</v>
      </c>
      <c r="D272" s="41">
        <v>28029</v>
      </c>
      <c r="E272" s="114">
        <v>0</v>
      </c>
      <c r="F272" s="46">
        <f t="shared" si="32"/>
        <v>16944.5</v>
      </c>
      <c r="G272" s="118">
        <v>0</v>
      </c>
      <c r="H272" s="173">
        <f t="shared" si="28"/>
        <v>16944.5</v>
      </c>
      <c r="I272" s="46">
        <f t="shared" si="33"/>
        <v>5761.13</v>
      </c>
      <c r="J272" s="47">
        <f t="shared" si="30"/>
        <v>254.17</v>
      </c>
      <c r="K272" s="152">
        <v>910</v>
      </c>
      <c r="L272" s="48">
        <f t="shared" si="31"/>
        <v>67.8</v>
      </c>
      <c r="M272" s="49">
        <f t="shared" si="34"/>
        <v>23937.6</v>
      </c>
    </row>
    <row r="273" spans="1:13" ht="12.75">
      <c r="A273" s="121">
        <v>349</v>
      </c>
      <c r="B273" s="124">
        <f t="shared" si="29"/>
        <v>19.86</v>
      </c>
      <c r="C273" s="129" t="s">
        <v>26</v>
      </c>
      <c r="D273" s="41">
        <v>28029</v>
      </c>
      <c r="E273" s="114">
        <v>0</v>
      </c>
      <c r="F273" s="46">
        <f t="shared" si="32"/>
        <v>16936</v>
      </c>
      <c r="G273" s="118">
        <v>0</v>
      </c>
      <c r="H273" s="173">
        <f aca="true" t="shared" si="35" ref="H273:H336">F273+G273</f>
        <v>16936</v>
      </c>
      <c r="I273" s="46">
        <f t="shared" si="33"/>
        <v>5758.24</v>
      </c>
      <c r="J273" s="47">
        <f t="shared" si="30"/>
        <v>254.04</v>
      </c>
      <c r="K273" s="152">
        <v>910</v>
      </c>
      <c r="L273" s="48">
        <f t="shared" si="31"/>
        <v>67.7</v>
      </c>
      <c r="M273" s="49">
        <f t="shared" si="34"/>
        <v>23925.98</v>
      </c>
    </row>
    <row r="274" spans="1:13" ht="12.75">
      <c r="A274" s="121">
        <v>350</v>
      </c>
      <c r="B274" s="124">
        <f t="shared" si="29"/>
        <v>19.86</v>
      </c>
      <c r="C274" s="129" t="s">
        <v>26</v>
      </c>
      <c r="D274" s="41">
        <v>28029</v>
      </c>
      <c r="E274" s="114">
        <v>0</v>
      </c>
      <c r="F274" s="46">
        <f t="shared" si="32"/>
        <v>16936</v>
      </c>
      <c r="G274" s="118">
        <v>0</v>
      </c>
      <c r="H274" s="173">
        <f t="shared" si="35"/>
        <v>16936</v>
      </c>
      <c r="I274" s="46">
        <f t="shared" si="33"/>
        <v>5758.24</v>
      </c>
      <c r="J274" s="47">
        <f t="shared" si="30"/>
        <v>254.04</v>
      </c>
      <c r="K274" s="152">
        <v>910</v>
      </c>
      <c r="L274" s="48">
        <f t="shared" si="31"/>
        <v>67.7</v>
      </c>
      <c r="M274" s="49">
        <f t="shared" si="34"/>
        <v>23925.98</v>
      </c>
    </row>
    <row r="275" spans="1:13" ht="12.75">
      <c r="A275" s="121">
        <v>351</v>
      </c>
      <c r="B275" s="124">
        <f t="shared" si="29"/>
        <v>19.87</v>
      </c>
      <c r="C275" s="129" t="s">
        <v>26</v>
      </c>
      <c r="D275" s="41">
        <v>28029</v>
      </c>
      <c r="E275" s="114">
        <v>0</v>
      </c>
      <c r="F275" s="46">
        <f t="shared" si="32"/>
        <v>16927.4</v>
      </c>
      <c r="G275" s="118">
        <v>0</v>
      </c>
      <c r="H275" s="173">
        <f t="shared" si="35"/>
        <v>16927.4</v>
      </c>
      <c r="I275" s="46">
        <f t="shared" si="33"/>
        <v>5755.32</v>
      </c>
      <c r="J275" s="47">
        <f t="shared" si="30"/>
        <v>253.91</v>
      </c>
      <c r="K275" s="152">
        <v>910</v>
      </c>
      <c r="L275" s="48">
        <f t="shared" si="31"/>
        <v>67.7</v>
      </c>
      <c r="M275" s="49">
        <f t="shared" si="34"/>
        <v>23914.33</v>
      </c>
    </row>
    <row r="276" spans="1:13" ht="12.75">
      <c r="A276" s="121">
        <v>352</v>
      </c>
      <c r="B276" s="124">
        <f t="shared" si="29"/>
        <v>19.88</v>
      </c>
      <c r="C276" s="129" t="s">
        <v>26</v>
      </c>
      <c r="D276" s="41">
        <v>28029</v>
      </c>
      <c r="E276" s="114">
        <v>0</v>
      </c>
      <c r="F276" s="46">
        <f t="shared" si="32"/>
        <v>16918.9</v>
      </c>
      <c r="G276" s="118">
        <v>0</v>
      </c>
      <c r="H276" s="173">
        <f t="shared" si="35"/>
        <v>16918.9</v>
      </c>
      <c r="I276" s="46">
        <f t="shared" si="33"/>
        <v>5752.43</v>
      </c>
      <c r="J276" s="47">
        <f t="shared" si="30"/>
        <v>253.78</v>
      </c>
      <c r="K276" s="152">
        <v>910</v>
      </c>
      <c r="L276" s="48">
        <f t="shared" si="31"/>
        <v>67.7</v>
      </c>
      <c r="M276" s="49">
        <f t="shared" si="34"/>
        <v>23902.81</v>
      </c>
    </row>
    <row r="277" spans="1:13" ht="12.75">
      <c r="A277" s="121">
        <v>353</v>
      </c>
      <c r="B277" s="124">
        <f t="shared" si="29"/>
        <v>19.88</v>
      </c>
      <c r="C277" s="129" t="s">
        <v>26</v>
      </c>
      <c r="D277" s="41">
        <v>28029</v>
      </c>
      <c r="E277" s="114">
        <v>0</v>
      </c>
      <c r="F277" s="46">
        <f t="shared" si="32"/>
        <v>16918.9</v>
      </c>
      <c r="G277" s="118">
        <v>0</v>
      </c>
      <c r="H277" s="173">
        <f t="shared" si="35"/>
        <v>16918.9</v>
      </c>
      <c r="I277" s="46">
        <f t="shared" si="33"/>
        <v>5752.43</v>
      </c>
      <c r="J277" s="47">
        <f t="shared" si="30"/>
        <v>253.78</v>
      </c>
      <c r="K277" s="152">
        <v>910</v>
      </c>
      <c r="L277" s="48">
        <f t="shared" si="31"/>
        <v>67.7</v>
      </c>
      <c r="M277" s="49">
        <f t="shared" si="34"/>
        <v>23902.81</v>
      </c>
    </row>
    <row r="278" spans="1:13" ht="12.75">
      <c r="A278" s="121">
        <v>354</v>
      </c>
      <c r="B278" s="124">
        <f t="shared" si="29"/>
        <v>19.89</v>
      </c>
      <c r="C278" s="129" t="s">
        <v>26</v>
      </c>
      <c r="D278" s="41">
        <v>28029</v>
      </c>
      <c r="E278" s="114">
        <v>0</v>
      </c>
      <c r="F278" s="46">
        <f t="shared" si="32"/>
        <v>16910.4</v>
      </c>
      <c r="G278" s="118">
        <v>0</v>
      </c>
      <c r="H278" s="173">
        <f t="shared" si="35"/>
        <v>16910.4</v>
      </c>
      <c r="I278" s="46">
        <f t="shared" si="33"/>
        <v>5749.54</v>
      </c>
      <c r="J278" s="47">
        <f t="shared" si="30"/>
        <v>253.66</v>
      </c>
      <c r="K278" s="152">
        <v>910</v>
      </c>
      <c r="L278" s="48">
        <f t="shared" si="31"/>
        <v>67.6</v>
      </c>
      <c r="M278" s="49">
        <f t="shared" si="34"/>
        <v>23891.2</v>
      </c>
    </row>
    <row r="279" spans="1:13" ht="12.75">
      <c r="A279" s="121">
        <v>355</v>
      </c>
      <c r="B279" s="124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9" t="s">
        <v>26</v>
      </c>
      <c r="D279" s="41">
        <v>28029</v>
      </c>
      <c r="E279" s="114">
        <v>0</v>
      </c>
      <c r="F279" s="46">
        <f t="shared" si="32"/>
        <v>16910.4</v>
      </c>
      <c r="G279" s="118">
        <v>0</v>
      </c>
      <c r="H279" s="173">
        <f t="shared" si="35"/>
        <v>16910.4</v>
      </c>
      <c r="I279" s="46">
        <f t="shared" si="33"/>
        <v>5749.54</v>
      </c>
      <c r="J279" s="47">
        <f t="shared" si="30"/>
        <v>253.66</v>
      </c>
      <c r="K279" s="152">
        <v>910</v>
      </c>
      <c r="L279" s="48">
        <f t="shared" si="31"/>
        <v>67.6</v>
      </c>
      <c r="M279" s="49">
        <f t="shared" si="34"/>
        <v>23891.2</v>
      </c>
    </row>
    <row r="280" spans="1:13" ht="12.75">
      <c r="A280" s="121">
        <v>356</v>
      </c>
      <c r="B280" s="124">
        <f t="shared" si="36"/>
        <v>19.9</v>
      </c>
      <c r="C280" s="129" t="s">
        <v>26</v>
      </c>
      <c r="D280" s="41">
        <v>28029</v>
      </c>
      <c r="E280" s="114">
        <v>0</v>
      </c>
      <c r="F280" s="46">
        <f t="shared" si="32"/>
        <v>16901.9</v>
      </c>
      <c r="G280" s="118">
        <v>0</v>
      </c>
      <c r="H280" s="173">
        <f t="shared" si="35"/>
        <v>16901.9</v>
      </c>
      <c r="I280" s="46">
        <f t="shared" si="33"/>
        <v>5746.65</v>
      </c>
      <c r="J280" s="47">
        <f t="shared" si="30"/>
        <v>253.53</v>
      </c>
      <c r="K280" s="152">
        <v>910</v>
      </c>
      <c r="L280" s="48">
        <f t="shared" si="31"/>
        <v>67.6</v>
      </c>
      <c r="M280" s="49">
        <f t="shared" si="34"/>
        <v>23879.68</v>
      </c>
    </row>
    <row r="281" spans="1:13" ht="12.75">
      <c r="A281" s="121">
        <v>357</v>
      </c>
      <c r="B281" s="124">
        <f t="shared" si="36"/>
        <v>19.91</v>
      </c>
      <c r="C281" s="129" t="s">
        <v>26</v>
      </c>
      <c r="D281" s="41">
        <v>28029</v>
      </c>
      <c r="E281" s="114">
        <v>0</v>
      </c>
      <c r="F281" s="46">
        <f t="shared" si="32"/>
        <v>16893.4</v>
      </c>
      <c r="G281" s="118">
        <v>0</v>
      </c>
      <c r="H281" s="173">
        <f t="shared" si="35"/>
        <v>16893.4</v>
      </c>
      <c r="I281" s="46">
        <f t="shared" si="33"/>
        <v>5743.76</v>
      </c>
      <c r="J281" s="47">
        <f t="shared" si="30"/>
        <v>253.4</v>
      </c>
      <c r="K281" s="152">
        <v>910</v>
      </c>
      <c r="L281" s="48">
        <f t="shared" si="31"/>
        <v>67.6</v>
      </c>
      <c r="M281" s="49">
        <f t="shared" si="34"/>
        <v>23868.160000000003</v>
      </c>
    </row>
    <row r="282" spans="1:13" ht="12.75">
      <c r="A282" s="121">
        <v>358</v>
      </c>
      <c r="B282" s="124">
        <f t="shared" si="36"/>
        <v>19.91</v>
      </c>
      <c r="C282" s="129" t="s">
        <v>26</v>
      </c>
      <c r="D282" s="41">
        <v>28029</v>
      </c>
      <c r="E282" s="114">
        <v>0</v>
      </c>
      <c r="F282" s="46">
        <f t="shared" si="32"/>
        <v>16893.4</v>
      </c>
      <c r="G282" s="118">
        <v>0</v>
      </c>
      <c r="H282" s="173">
        <f t="shared" si="35"/>
        <v>16893.4</v>
      </c>
      <c r="I282" s="46">
        <f t="shared" si="33"/>
        <v>5743.76</v>
      </c>
      <c r="J282" s="47">
        <f t="shared" si="30"/>
        <v>253.4</v>
      </c>
      <c r="K282" s="152">
        <v>910</v>
      </c>
      <c r="L282" s="48">
        <f t="shared" si="31"/>
        <v>67.6</v>
      </c>
      <c r="M282" s="49">
        <f t="shared" si="34"/>
        <v>23868.160000000003</v>
      </c>
    </row>
    <row r="283" spans="1:13" ht="12.75">
      <c r="A283" s="121">
        <v>359</v>
      </c>
      <c r="B283" s="124">
        <f t="shared" si="36"/>
        <v>19.92</v>
      </c>
      <c r="C283" s="129" t="s">
        <v>26</v>
      </c>
      <c r="D283" s="41">
        <v>28029</v>
      </c>
      <c r="E283" s="114">
        <v>0</v>
      </c>
      <c r="F283" s="46">
        <f t="shared" si="32"/>
        <v>16884.9</v>
      </c>
      <c r="G283" s="118">
        <v>0</v>
      </c>
      <c r="H283" s="173">
        <f t="shared" si="35"/>
        <v>16884.9</v>
      </c>
      <c r="I283" s="46">
        <f t="shared" si="33"/>
        <v>5740.87</v>
      </c>
      <c r="J283" s="47">
        <f t="shared" si="30"/>
        <v>253.27</v>
      </c>
      <c r="K283" s="152">
        <v>910</v>
      </c>
      <c r="L283" s="48">
        <f t="shared" si="31"/>
        <v>67.5</v>
      </c>
      <c r="M283" s="49">
        <f t="shared" si="34"/>
        <v>23856.54</v>
      </c>
    </row>
    <row r="284" spans="1:13" ht="12.75">
      <c r="A284" s="121">
        <v>360</v>
      </c>
      <c r="B284" s="124">
        <f t="shared" si="36"/>
        <v>19.92</v>
      </c>
      <c r="C284" s="129" t="s">
        <v>26</v>
      </c>
      <c r="D284" s="41">
        <v>28029</v>
      </c>
      <c r="E284" s="114">
        <v>0</v>
      </c>
      <c r="F284" s="46">
        <f t="shared" si="32"/>
        <v>16884.9</v>
      </c>
      <c r="G284" s="118">
        <v>0</v>
      </c>
      <c r="H284" s="173">
        <f t="shared" si="35"/>
        <v>16884.9</v>
      </c>
      <c r="I284" s="46">
        <f t="shared" si="33"/>
        <v>5740.87</v>
      </c>
      <c r="J284" s="47">
        <f t="shared" si="30"/>
        <v>253.27</v>
      </c>
      <c r="K284" s="152">
        <v>910</v>
      </c>
      <c r="L284" s="48">
        <f t="shared" si="31"/>
        <v>67.5</v>
      </c>
      <c r="M284" s="49">
        <f t="shared" si="34"/>
        <v>23856.54</v>
      </c>
    </row>
    <row r="285" spans="1:13" ht="12.75">
      <c r="A285" s="121">
        <v>361</v>
      </c>
      <c r="B285" s="124">
        <f t="shared" si="36"/>
        <v>19.93</v>
      </c>
      <c r="C285" s="129" t="s">
        <v>26</v>
      </c>
      <c r="D285" s="41">
        <v>28029</v>
      </c>
      <c r="E285" s="114">
        <v>0</v>
      </c>
      <c r="F285" s="46">
        <f t="shared" si="32"/>
        <v>16876.5</v>
      </c>
      <c r="G285" s="118">
        <v>0</v>
      </c>
      <c r="H285" s="173">
        <f t="shared" si="35"/>
        <v>16876.5</v>
      </c>
      <c r="I285" s="46">
        <f t="shared" si="33"/>
        <v>5738.01</v>
      </c>
      <c r="J285" s="47">
        <f t="shared" si="30"/>
        <v>253.15</v>
      </c>
      <c r="K285" s="152">
        <v>910</v>
      </c>
      <c r="L285" s="48">
        <f t="shared" si="31"/>
        <v>67.5</v>
      </c>
      <c r="M285" s="49">
        <f t="shared" si="34"/>
        <v>23845.160000000003</v>
      </c>
    </row>
    <row r="286" spans="1:13" ht="12.75">
      <c r="A286" s="121">
        <v>362</v>
      </c>
      <c r="B286" s="124">
        <f t="shared" si="36"/>
        <v>19.94</v>
      </c>
      <c r="C286" s="129" t="s">
        <v>26</v>
      </c>
      <c r="D286" s="41">
        <v>28029</v>
      </c>
      <c r="E286" s="114">
        <v>0</v>
      </c>
      <c r="F286" s="46">
        <f t="shared" si="32"/>
        <v>16868</v>
      </c>
      <c r="G286" s="118">
        <v>0</v>
      </c>
      <c r="H286" s="173">
        <f t="shared" si="35"/>
        <v>16868</v>
      </c>
      <c r="I286" s="46">
        <f t="shared" si="33"/>
        <v>5735.12</v>
      </c>
      <c r="J286" s="47">
        <f t="shared" si="30"/>
        <v>253.02</v>
      </c>
      <c r="K286" s="152">
        <v>910</v>
      </c>
      <c r="L286" s="48">
        <f t="shared" si="31"/>
        <v>67.5</v>
      </c>
      <c r="M286" s="49">
        <f t="shared" si="34"/>
        <v>23833.64</v>
      </c>
    </row>
    <row r="287" spans="1:13" ht="12.75">
      <c r="A287" s="121">
        <v>363</v>
      </c>
      <c r="B287" s="124">
        <f t="shared" si="36"/>
        <v>19.94</v>
      </c>
      <c r="C287" s="129" t="s">
        <v>26</v>
      </c>
      <c r="D287" s="41">
        <v>28029</v>
      </c>
      <c r="E287" s="114">
        <v>0</v>
      </c>
      <c r="F287" s="46">
        <f t="shared" si="32"/>
        <v>16868</v>
      </c>
      <c r="G287" s="118">
        <v>0</v>
      </c>
      <c r="H287" s="173">
        <f t="shared" si="35"/>
        <v>16868</v>
      </c>
      <c r="I287" s="46">
        <f t="shared" si="33"/>
        <v>5735.12</v>
      </c>
      <c r="J287" s="47">
        <f t="shared" si="30"/>
        <v>253.02</v>
      </c>
      <c r="K287" s="152">
        <v>910</v>
      </c>
      <c r="L287" s="48">
        <f t="shared" si="31"/>
        <v>67.5</v>
      </c>
      <c r="M287" s="49">
        <f t="shared" si="34"/>
        <v>23833.64</v>
      </c>
    </row>
    <row r="288" spans="1:13" ht="12.75">
      <c r="A288" s="121">
        <v>364</v>
      </c>
      <c r="B288" s="124">
        <f t="shared" si="36"/>
        <v>19.95</v>
      </c>
      <c r="C288" s="129" t="s">
        <v>26</v>
      </c>
      <c r="D288" s="41">
        <v>28029</v>
      </c>
      <c r="E288" s="114">
        <v>0</v>
      </c>
      <c r="F288" s="46">
        <f t="shared" si="32"/>
        <v>16859.5</v>
      </c>
      <c r="G288" s="118">
        <v>0</v>
      </c>
      <c r="H288" s="173">
        <f t="shared" si="35"/>
        <v>16859.5</v>
      </c>
      <c r="I288" s="46">
        <f t="shared" si="33"/>
        <v>5732.23</v>
      </c>
      <c r="J288" s="47">
        <f t="shared" si="30"/>
        <v>252.89</v>
      </c>
      <c r="K288" s="152">
        <v>910</v>
      </c>
      <c r="L288" s="48">
        <f t="shared" si="31"/>
        <v>67.4</v>
      </c>
      <c r="M288" s="49">
        <f t="shared" si="34"/>
        <v>23822.02</v>
      </c>
    </row>
    <row r="289" spans="1:13" ht="12.75">
      <c r="A289" s="121">
        <v>365</v>
      </c>
      <c r="B289" s="124">
        <f t="shared" si="36"/>
        <v>19.95</v>
      </c>
      <c r="C289" s="129" t="s">
        <v>26</v>
      </c>
      <c r="D289" s="41">
        <v>28029</v>
      </c>
      <c r="E289" s="114">
        <v>0</v>
      </c>
      <c r="F289" s="46">
        <f t="shared" si="32"/>
        <v>16859.5</v>
      </c>
      <c r="G289" s="118">
        <v>0</v>
      </c>
      <c r="H289" s="173">
        <f t="shared" si="35"/>
        <v>16859.5</v>
      </c>
      <c r="I289" s="46">
        <f t="shared" si="33"/>
        <v>5732.23</v>
      </c>
      <c r="J289" s="47">
        <f t="shared" si="30"/>
        <v>252.89</v>
      </c>
      <c r="K289" s="152">
        <v>910</v>
      </c>
      <c r="L289" s="48">
        <f t="shared" si="31"/>
        <v>67.4</v>
      </c>
      <c r="M289" s="49">
        <f t="shared" si="34"/>
        <v>23822.02</v>
      </c>
    </row>
    <row r="290" spans="1:13" ht="12.75">
      <c r="A290" s="121">
        <v>366</v>
      </c>
      <c r="B290" s="124">
        <f t="shared" si="36"/>
        <v>19.96</v>
      </c>
      <c r="C290" s="129" t="s">
        <v>26</v>
      </c>
      <c r="D290" s="41">
        <v>28029</v>
      </c>
      <c r="E290" s="114">
        <v>0</v>
      </c>
      <c r="F290" s="46">
        <f t="shared" si="32"/>
        <v>16851.1</v>
      </c>
      <c r="G290" s="118">
        <v>0</v>
      </c>
      <c r="H290" s="173">
        <f t="shared" si="35"/>
        <v>16851.1</v>
      </c>
      <c r="I290" s="46">
        <f t="shared" si="33"/>
        <v>5729.37</v>
      </c>
      <c r="J290" s="47">
        <f t="shared" si="30"/>
        <v>252.77</v>
      </c>
      <c r="K290" s="152">
        <v>910</v>
      </c>
      <c r="L290" s="48">
        <f t="shared" si="31"/>
        <v>67.4</v>
      </c>
      <c r="M290" s="49">
        <f t="shared" si="34"/>
        <v>23810.64</v>
      </c>
    </row>
    <row r="291" spans="1:13" ht="12.75">
      <c r="A291" s="121">
        <v>367</v>
      </c>
      <c r="B291" s="124">
        <f t="shared" si="36"/>
        <v>19.96</v>
      </c>
      <c r="C291" s="129" t="s">
        <v>26</v>
      </c>
      <c r="D291" s="41">
        <v>28029</v>
      </c>
      <c r="E291" s="114">
        <v>0</v>
      </c>
      <c r="F291" s="46">
        <f t="shared" si="32"/>
        <v>16851.1</v>
      </c>
      <c r="G291" s="118">
        <v>0</v>
      </c>
      <c r="H291" s="173">
        <f t="shared" si="35"/>
        <v>16851.1</v>
      </c>
      <c r="I291" s="46">
        <f t="shared" si="33"/>
        <v>5729.37</v>
      </c>
      <c r="J291" s="47">
        <f t="shared" si="30"/>
        <v>252.77</v>
      </c>
      <c r="K291" s="152">
        <v>910</v>
      </c>
      <c r="L291" s="48">
        <f t="shared" si="31"/>
        <v>67.4</v>
      </c>
      <c r="M291" s="49">
        <f t="shared" si="34"/>
        <v>23810.64</v>
      </c>
    </row>
    <row r="292" spans="1:13" ht="12.75">
      <c r="A292" s="121">
        <v>368</v>
      </c>
      <c r="B292" s="124">
        <f t="shared" si="36"/>
        <v>19.97</v>
      </c>
      <c r="C292" s="129" t="s">
        <v>26</v>
      </c>
      <c r="D292" s="41">
        <v>28029</v>
      </c>
      <c r="E292" s="114">
        <v>0</v>
      </c>
      <c r="F292" s="46">
        <f t="shared" si="32"/>
        <v>16842.7</v>
      </c>
      <c r="G292" s="118">
        <v>0</v>
      </c>
      <c r="H292" s="173">
        <f t="shared" si="35"/>
        <v>16842.7</v>
      </c>
      <c r="I292" s="46">
        <f t="shared" si="33"/>
        <v>5726.52</v>
      </c>
      <c r="J292" s="47">
        <f t="shared" si="30"/>
        <v>252.64</v>
      </c>
      <c r="K292" s="152">
        <v>910</v>
      </c>
      <c r="L292" s="48">
        <f t="shared" si="31"/>
        <v>67.4</v>
      </c>
      <c r="M292" s="49">
        <f t="shared" si="34"/>
        <v>23799.260000000002</v>
      </c>
    </row>
    <row r="293" spans="1:13" ht="12.75">
      <c r="A293" s="121">
        <v>369</v>
      </c>
      <c r="B293" s="124">
        <f t="shared" si="36"/>
        <v>19.98</v>
      </c>
      <c r="C293" s="129" t="s">
        <v>26</v>
      </c>
      <c r="D293" s="41">
        <v>28029</v>
      </c>
      <c r="E293" s="114">
        <v>0</v>
      </c>
      <c r="F293" s="46">
        <f t="shared" si="32"/>
        <v>16834.2</v>
      </c>
      <c r="G293" s="118">
        <v>0</v>
      </c>
      <c r="H293" s="173">
        <f t="shared" si="35"/>
        <v>16834.2</v>
      </c>
      <c r="I293" s="46">
        <f t="shared" si="33"/>
        <v>5723.63</v>
      </c>
      <c r="J293" s="47">
        <f t="shared" si="30"/>
        <v>252.51</v>
      </c>
      <c r="K293" s="152">
        <v>910</v>
      </c>
      <c r="L293" s="48">
        <f t="shared" si="31"/>
        <v>67.3</v>
      </c>
      <c r="M293" s="49">
        <f t="shared" si="34"/>
        <v>23787.64</v>
      </c>
    </row>
    <row r="294" spans="1:13" ht="12.75">
      <c r="A294" s="121">
        <v>370</v>
      </c>
      <c r="B294" s="124">
        <f t="shared" si="36"/>
        <v>19.98</v>
      </c>
      <c r="C294" s="129" t="s">
        <v>26</v>
      </c>
      <c r="D294" s="41">
        <v>28029</v>
      </c>
      <c r="E294" s="114">
        <v>0</v>
      </c>
      <c r="F294" s="46">
        <f t="shared" si="32"/>
        <v>16834.2</v>
      </c>
      <c r="G294" s="118">
        <v>0</v>
      </c>
      <c r="H294" s="173">
        <f t="shared" si="35"/>
        <v>16834.2</v>
      </c>
      <c r="I294" s="46">
        <f t="shared" si="33"/>
        <v>5723.63</v>
      </c>
      <c r="J294" s="47">
        <f t="shared" si="30"/>
        <v>252.51</v>
      </c>
      <c r="K294" s="152">
        <v>910</v>
      </c>
      <c r="L294" s="48">
        <f t="shared" si="31"/>
        <v>67.3</v>
      </c>
      <c r="M294" s="49">
        <f t="shared" si="34"/>
        <v>23787.64</v>
      </c>
    </row>
    <row r="295" spans="1:13" ht="12.75">
      <c r="A295" s="121">
        <v>371</v>
      </c>
      <c r="B295" s="124">
        <f t="shared" si="36"/>
        <v>19.99</v>
      </c>
      <c r="C295" s="129" t="s">
        <v>26</v>
      </c>
      <c r="D295" s="41">
        <v>28029</v>
      </c>
      <c r="E295" s="114">
        <v>0</v>
      </c>
      <c r="F295" s="46">
        <f t="shared" si="32"/>
        <v>16825.8</v>
      </c>
      <c r="G295" s="118">
        <v>0</v>
      </c>
      <c r="H295" s="173">
        <f t="shared" si="35"/>
        <v>16825.8</v>
      </c>
      <c r="I295" s="46">
        <f t="shared" si="33"/>
        <v>5720.77</v>
      </c>
      <c r="J295" s="47">
        <f t="shared" si="30"/>
        <v>252.39</v>
      </c>
      <c r="K295" s="152">
        <v>910</v>
      </c>
      <c r="L295" s="48">
        <f t="shared" si="31"/>
        <v>67.3</v>
      </c>
      <c r="M295" s="49">
        <f t="shared" si="34"/>
        <v>23776.26</v>
      </c>
    </row>
    <row r="296" spans="1:13" ht="12.75">
      <c r="A296" s="121">
        <v>372</v>
      </c>
      <c r="B296" s="124">
        <f t="shared" si="36"/>
        <v>19.99</v>
      </c>
      <c r="C296" s="129" t="s">
        <v>26</v>
      </c>
      <c r="D296" s="41">
        <v>28029</v>
      </c>
      <c r="E296" s="114">
        <v>0</v>
      </c>
      <c r="F296" s="46">
        <f t="shared" si="32"/>
        <v>16825.8</v>
      </c>
      <c r="G296" s="118">
        <v>0</v>
      </c>
      <c r="H296" s="173">
        <f t="shared" si="35"/>
        <v>16825.8</v>
      </c>
      <c r="I296" s="46">
        <f t="shared" si="33"/>
        <v>5720.77</v>
      </c>
      <c r="J296" s="47">
        <f t="shared" si="30"/>
        <v>252.39</v>
      </c>
      <c r="K296" s="152">
        <v>910</v>
      </c>
      <c r="L296" s="48">
        <f t="shared" si="31"/>
        <v>67.3</v>
      </c>
      <c r="M296" s="49">
        <f t="shared" si="34"/>
        <v>23776.26</v>
      </c>
    </row>
    <row r="297" spans="1:13" ht="12.75">
      <c r="A297" s="121">
        <v>373</v>
      </c>
      <c r="B297" s="124">
        <f t="shared" si="36"/>
        <v>20</v>
      </c>
      <c r="C297" s="129" t="s">
        <v>26</v>
      </c>
      <c r="D297" s="41">
        <v>28029</v>
      </c>
      <c r="E297" s="114">
        <v>0</v>
      </c>
      <c r="F297" s="46">
        <f t="shared" si="32"/>
        <v>16817.4</v>
      </c>
      <c r="G297" s="118">
        <v>0</v>
      </c>
      <c r="H297" s="173">
        <f t="shared" si="35"/>
        <v>16817.4</v>
      </c>
      <c r="I297" s="46">
        <f t="shared" si="33"/>
        <v>5717.92</v>
      </c>
      <c r="J297" s="47">
        <f t="shared" si="30"/>
        <v>252.26</v>
      </c>
      <c r="K297" s="152">
        <v>910</v>
      </c>
      <c r="L297" s="48">
        <f t="shared" si="31"/>
        <v>67.3</v>
      </c>
      <c r="M297" s="49">
        <f t="shared" si="34"/>
        <v>23764.879999999997</v>
      </c>
    </row>
    <row r="298" spans="1:13" ht="12.75">
      <c r="A298" s="121">
        <v>374</v>
      </c>
      <c r="B298" s="124">
        <f t="shared" si="36"/>
        <v>20</v>
      </c>
      <c r="C298" s="129" t="s">
        <v>26</v>
      </c>
      <c r="D298" s="41">
        <v>28029</v>
      </c>
      <c r="E298" s="114">
        <v>0</v>
      </c>
      <c r="F298" s="46">
        <f t="shared" si="32"/>
        <v>16817.4</v>
      </c>
      <c r="G298" s="118">
        <v>0</v>
      </c>
      <c r="H298" s="173">
        <f t="shared" si="35"/>
        <v>16817.4</v>
      </c>
      <c r="I298" s="46">
        <f t="shared" si="33"/>
        <v>5717.92</v>
      </c>
      <c r="J298" s="47">
        <f t="shared" si="30"/>
        <v>252.26</v>
      </c>
      <c r="K298" s="152">
        <v>910</v>
      </c>
      <c r="L298" s="48">
        <f t="shared" si="31"/>
        <v>67.3</v>
      </c>
      <c r="M298" s="49">
        <f t="shared" si="34"/>
        <v>23764.879999999997</v>
      </c>
    </row>
    <row r="299" spans="1:13" ht="12.75">
      <c r="A299" s="121">
        <v>375</v>
      </c>
      <c r="B299" s="124">
        <f t="shared" si="36"/>
        <v>20.01</v>
      </c>
      <c r="C299" s="129" t="s">
        <v>26</v>
      </c>
      <c r="D299" s="41">
        <v>28029</v>
      </c>
      <c r="E299" s="114">
        <v>0</v>
      </c>
      <c r="F299" s="46">
        <f t="shared" si="32"/>
        <v>16809</v>
      </c>
      <c r="G299" s="118">
        <v>0</v>
      </c>
      <c r="H299" s="173">
        <f t="shared" si="35"/>
        <v>16809</v>
      </c>
      <c r="I299" s="46">
        <f t="shared" si="33"/>
        <v>5715.06</v>
      </c>
      <c r="J299" s="47">
        <f t="shared" si="30"/>
        <v>252.14</v>
      </c>
      <c r="K299" s="152">
        <v>910</v>
      </c>
      <c r="L299" s="48">
        <f t="shared" si="31"/>
        <v>67.2</v>
      </c>
      <c r="M299" s="49">
        <f t="shared" si="34"/>
        <v>23753.4</v>
      </c>
    </row>
    <row r="300" spans="1:13" ht="12.75">
      <c r="A300" s="121">
        <v>376</v>
      </c>
      <c r="B300" s="124">
        <f t="shared" si="36"/>
        <v>20.01</v>
      </c>
      <c r="C300" s="129" t="s">
        <v>26</v>
      </c>
      <c r="D300" s="41">
        <v>28029</v>
      </c>
      <c r="E300" s="114">
        <v>0</v>
      </c>
      <c r="F300" s="46">
        <f t="shared" si="32"/>
        <v>16809</v>
      </c>
      <c r="G300" s="118">
        <v>0</v>
      </c>
      <c r="H300" s="173">
        <f t="shared" si="35"/>
        <v>16809</v>
      </c>
      <c r="I300" s="46">
        <f t="shared" si="33"/>
        <v>5715.06</v>
      </c>
      <c r="J300" s="47">
        <f t="shared" si="30"/>
        <v>252.14</v>
      </c>
      <c r="K300" s="152">
        <v>910</v>
      </c>
      <c r="L300" s="48">
        <f t="shared" si="31"/>
        <v>67.2</v>
      </c>
      <c r="M300" s="49">
        <f t="shared" si="34"/>
        <v>23753.4</v>
      </c>
    </row>
    <row r="301" spans="1:13" ht="12.75">
      <c r="A301" s="121">
        <v>377</v>
      </c>
      <c r="B301" s="124">
        <f t="shared" si="36"/>
        <v>20.02</v>
      </c>
      <c r="C301" s="129" t="s">
        <v>26</v>
      </c>
      <c r="D301" s="41">
        <v>28029</v>
      </c>
      <c r="E301" s="114">
        <v>0</v>
      </c>
      <c r="F301" s="46">
        <f t="shared" si="32"/>
        <v>16800.6</v>
      </c>
      <c r="G301" s="118">
        <v>0</v>
      </c>
      <c r="H301" s="173">
        <f t="shared" si="35"/>
        <v>16800.6</v>
      </c>
      <c r="I301" s="46">
        <f t="shared" si="33"/>
        <v>5712.2</v>
      </c>
      <c r="J301" s="47">
        <f t="shared" si="30"/>
        <v>252.01</v>
      </c>
      <c r="K301" s="152">
        <v>910</v>
      </c>
      <c r="L301" s="48">
        <f t="shared" si="31"/>
        <v>67.2</v>
      </c>
      <c r="M301" s="49">
        <f t="shared" si="34"/>
        <v>23742.01</v>
      </c>
    </row>
    <row r="302" spans="1:13" ht="12.75">
      <c r="A302" s="121">
        <v>378</v>
      </c>
      <c r="B302" s="124">
        <f t="shared" si="36"/>
        <v>20.03</v>
      </c>
      <c r="C302" s="129" t="s">
        <v>26</v>
      </c>
      <c r="D302" s="41">
        <v>28029</v>
      </c>
      <c r="E302" s="114">
        <v>0</v>
      </c>
      <c r="F302" s="46">
        <f t="shared" si="32"/>
        <v>16792.2</v>
      </c>
      <c r="G302" s="118">
        <v>0</v>
      </c>
      <c r="H302" s="173">
        <f t="shared" si="35"/>
        <v>16792.2</v>
      </c>
      <c r="I302" s="46">
        <f t="shared" si="33"/>
        <v>5709.35</v>
      </c>
      <c r="J302" s="47">
        <f t="shared" si="30"/>
        <v>251.88</v>
      </c>
      <c r="K302" s="152">
        <v>910</v>
      </c>
      <c r="L302" s="48">
        <f t="shared" si="31"/>
        <v>67.2</v>
      </c>
      <c r="M302" s="49">
        <f t="shared" si="34"/>
        <v>23730.630000000005</v>
      </c>
    </row>
    <row r="303" spans="1:13" ht="12.75">
      <c r="A303" s="121">
        <v>379</v>
      </c>
      <c r="B303" s="124">
        <f t="shared" si="36"/>
        <v>20.03</v>
      </c>
      <c r="C303" s="129" t="s">
        <v>26</v>
      </c>
      <c r="D303" s="41">
        <v>28029</v>
      </c>
      <c r="E303" s="114">
        <v>0</v>
      </c>
      <c r="F303" s="46">
        <f t="shared" si="32"/>
        <v>16792.2</v>
      </c>
      <c r="G303" s="118">
        <v>0</v>
      </c>
      <c r="H303" s="173">
        <f t="shared" si="35"/>
        <v>16792.2</v>
      </c>
      <c r="I303" s="46">
        <f t="shared" si="33"/>
        <v>5709.35</v>
      </c>
      <c r="J303" s="47">
        <f t="shared" si="30"/>
        <v>251.88</v>
      </c>
      <c r="K303" s="152">
        <v>910</v>
      </c>
      <c r="L303" s="48">
        <f t="shared" si="31"/>
        <v>67.2</v>
      </c>
      <c r="M303" s="49">
        <f t="shared" si="34"/>
        <v>23730.630000000005</v>
      </c>
    </row>
    <row r="304" spans="1:13" ht="12.75">
      <c r="A304" s="121">
        <v>380</v>
      </c>
      <c r="B304" s="124">
        <f t="shared" si="36"/>
        <v>20.04</v>
      </c>
      <c r="C304" s="129" t="s">
        <v>26</v>
      </c>
      <c r="D304" s="41">
        <v>28029</v>
      </c>
      <c r="E304" s="114">
        <v>0</v>
      </c>
      <c r="F304" s="46">
        <f t="shared" si="32"/>
        <v>16783.8</v>
      </c>
      <c r="G304" s="118">
        <v>0</v>
      </c>
      <c r="H304" s="173">
        <f t="shared" si="35"/>
        <v>16783.8</v>
      </c>
      <c r="I304" s="46">
        <f t="shared" si="33"/>
        <v>5706.49</v>
      </c>
      <c r="J304" s="47">
        <f t="shared" si="30"/>
        <v>251.76</v>
      </c>
      <c r="K304" s="152">
        <v>910</v>
      </c>
      <c r="L304" s="48">
        <f t="shared" si="31"/>
        <v>67.1</v>
      </c>
      <c r="M304" s="49">
        <f t="shared" si="34"/>
        <v>23719.149999999998</v>
      </c>
    </row>
    <row r="305" spans="1:13" ht="12.75">
      <c r="A305" s="121">
        <v>381</v>
      </c>
      <c r="B305" s="124">
        <f t="shared" si="36"/>
        <v>20.04</v>
      </c>
      <c r="C305" s="129" t="s">
        <v>26</v>
      </c>
      <c r="D305" s="41">
        <v>28029</v>
      </c>
      <c r="E305" s="114">
        <v>0</v>
      </c>
      <c r="F305" s="46">
        <f t="shared" si="32"/>
        <v>16783.8</v>
      </c>
      <c r="G305" s="118">
        <v>0</v>
      </c>
      <c r="H305" s="173">
        <f t="shared" si="35"/>
        <v>16783.8</v>
      </c>
      <c r="I305" s="46">
        <f t="shared" si="33"/>
        <v>5706.49</v>
      </c>
      <c r="J305" s="47">
        <f t="shared" si="30"/>
        <v>251.76</v>
      </c>
      <c r="K305" s="152">
        <v>910</v>
      </c>
      <c r="L305" s="48">
        <f t="shared" si="31"/>
        <v>67.1</v>
      </c>
      <c r="M305" s="49">
        <f t="shared" si="34"/>
        <v>23719.149999999998</v>
      </c>
    </row>
    <row r="306" spans="1:13" ht="12.75">
      <c r="A306" s="121">
        <v>382</v>
      </c>
      <c r="B306" s="124">
        <f t="shared" si="36"/>
        <v>20.05</v>
      </c>
      <c r="C306" s="129" t="s">
        <v>26</v>
      </c>
      <c r="D306" s="41">
        <v>28029</v>
      </c>
      <c r="E306" s="114">
        <v>0</v>
      </c>
      <c r="F306" s="46">
        <f t="shared" si="32"/>
        <v>16775.5</v>
      </c>
      <c r="G306" s="118">
        <v>0</v>
      </c>
      <c r="H306" s="173">
        <f t="shared" si="35"/>
        <v>16775.5</v>
      </c>
      <c r="I306" s="46">
        <f t="shared" si="33"/>
        <v>5703.67</v>
      </c>
      <c r="J306" s="47">
        <f t="shared" si="30"/>
        <v>251.63</v>
      </c>
      <c r="K306" s="152">
        <v>910</v>
      </c>
      <c r="L306" s="48">
        <f t="shared" si="31"/>
        <v>67.1</v>
      </c>
      <c r="M306" s="49">
        <f t="shared" si="34"/>
        <v>23707.899999999998</v>
      </c>
    </row>
    <row r="307" spans="1:13" ht="12.75">
      <c r="A307" s="121">
        <v>383</v>
      </c>
      <c r="B307" s="124">
        <f t="shared" si="36"/>
        <v>20.05</v>
      </c>
      <c r="C307" s="129" t="s">
        <v>26</v>
      </c>
      <c r="D307" s="41">
        <v>28029</v>
      </c>
      <c r="E307" s="114">
        <v>0</v>
      </c>
      <c r="F307" s="46">
        <f t="shared" si="32"/>
        <v>16775.5</v>
      </c>
      <c r="G307" s="118">
        <v>0</v>
      </c>
      <c r="H307" s="173">
        <f t="shared" si="35"/>
        <v>16775.5</v>
      </c>
      <c r="I307" s="46">
        <f t="shared" si="33"/>
        <v>5703.67</v>
      </c>
      <c r="J307" s="47">
        <f t="shared" si="30"/>
        <v>251.63</v>
      </c>
      <c r="K307" s="152">
        <v>910</v>
      </c>
      <c r="L307" s="48">
        <f t="shared" si="31"/>
        <v>67.1</v>
      </c>
      <c r="M307" s="49">
        <f t="shared" si="34"/>
        <v>23707.899999999998</v>
      </c>
    </row>
    <row r="308" spans="1:13" ht="12.75">
      <c r="A308" s="121">
        <v>384</v>
      </c>
      <c r="B308" s="124">
        <f t="shared" si="36"/>
        <v>20.05</v>
      </c>
      <c r="C308" s="129" t="s">
        <v>26</v>
      </c>
      <c r="D308" s="41">
        <v>28029</v>
      </c>
      <c r="E308" s="114">
        <v>0</v>
      </c>
      <c r="F308" s="46">
        <f t="shared" si="32"/>
        <v>16775.5</v>
      </c>
      <c r="G308" s="118">
        <v>0</v>
      </c>
      <c r="H308" s="173">
        <f t="shared" si="35"/>
        <v>16775.5</v>
      </c>
      <c r="I308" s="46">
        <f t="shared" si="33"/>
        <v>5703.67</v>
      </c>
      <c r="J308" s="47">
        <f t="shared" si="30"/>
        <v>251.63</v>
      </c>
      <c r="K308" s="152">
        <v>910</v>
      </c>
      <c r="L308" s="48">
        <f t="shared" si="31"/>
        <v>67.1</v>
      </c>
      <c r="M308" s="49">
        <f t="shared" si="34"/>
        <v>23707.899999999998</v>
      </c>
    </row>
    <row r="309" spans="1:13" ht="12.75">
      <c r="A309" s="121">
        <v>385</v>
      </c>
      <c r="B309" s="124">
        <f t="shared" si="36"/>
        <v>20.06</v>
      </c>
      <c r="C309" s="129" t="s">
        <v>26</v>
      </c>
      <c r="D309" s="41">
        <v>28029</v>
      </c>
      <c r="E309" s="114">
        <v>0</v>
      </c>
      <c r="F309" s="46">
        <f t="shared" si="32"/>
        <v>16767.1</v>
      </c>
      <c r="G309" s="118">
        <v>0</v>
      </c>
      <c r="H309" s="173">
        <f t="shared" si="35"/>
        <v>16767.1</v>
      </c>
      <c r="I309" s="46">
        <f t="shared" si="33"/>
        <v>5700.81</v>
      </c>
      <c r="J309" s="47">
        <f t="shared" si="30"/>
        <v>251.51</v>
      </c>
      <c r="K309" s="152">
        <v>910</v>
      </c>
      <c r="L309" s="48">
        <f t="shared" si="31"/>
        <v>67.1</v>
      </c>
      <c r="M309" s="49">
        <f t="shared" si="34"/>
        <v>23696.519999999997</v>
      </c>
    </row>
    <row r="310" spans="1:13" ht="12.75">
      <c r="A310" s="121">
        <v>386</v>
      </c>
      <c r="B310" s="124">
        <f t="shared" si="36"/>
        <v>20.06</v>
      </c>
      <c r="C310" s="129" t="s">
        <v>26</v>
      </c>
      <c r="D310" s="41">
        <v>28029</v>
      </c>
      <c r="E310" s="114">
        <v>0</v>
      </c>
      <c r="F310" s="46">
        <f t="shared" si="32"/>
        <v>16767.1</v>
      </c>
      <c r="G310" s="118">
        <v>0</v>
      </c>
      <c r="H310" s="173">
        <f t="shared" si="35"/>
        <v>16767.1</v>
      </c>
      <c r="I310" s="46">
        <f t="shared" si="33"/>
        <v>5700.81</v>
      </c>
      <c r="J310" s="47">
        <f t="shared" si="30"/>
        <v>251.51</v>
      </c>
      <c r="K310" s="152">
        <v>910</v>
      </c>
      <c r="L310" s="48">
        <f t="shared" si="31"/>
        <v>67.1</v>
      </c>
      <c r="M310" s="49">
        <f t="shared" si="34"/>
        <v>23696.519999999997</v>
      </c>
    </row>
    <row r="311" spans="1:13" ht="12.75">
      <c r="A311" s="121">
        <v>387</v>
      </c>
      <c r="B311" s="124">
        <f t="shared" si="36"/>
        <v>20.07</v>
      </c>
      <c r="C311" s="129" t="s">
        <v>26</v>
      </c>
      <c r="D311" s="41">
        <v>28029</v>
      </c>
      <c r="E311" s="114">
        <v>0</v>
      </c>
      <c r="F311" s="46">
        <f t="shared" si="32"/>
        <v>16758.7</v>
      </c>
      <c r="G311" s="118">
        <v>0</v>
      </c>
      <c r="H311" s="173">
        <f t="shared" si="35"/>
        <v>16758.7</v>
      </c>
      <c r="I311" s="46">
        <f t="shared" si="33"/>
        <v>5697.96</v>
      </c>
      <c r="J311" s="47">
        <f t="shared" si="30"/>
        <v>251.38</v>
      </c>
      <c r="K311" s="152">
        <v>910</v>
      </c>
      <c r="L311" s="48">
        <f t="shared" si="31"/>
        <v>67</v>
      </c>
      <c r="M311" s="49">
        <f t="shared" si="34"/>
        <v>23685.04</v>
      </c>
    </row>
    <row r="312" spans="1:13" ht="12.75">
      <c r="A312" s="121">
        <v>388</v>
      </c>
      <c r="B312" s="124">
        <f t="shared" si="36"/>
        <v>20.07</v>
      </c>
      <c r="C312" s="129" t="s">
        <v>26</v>
      </c>
      <c r="D312" s="41">
        <v>28029</v>
      </c>
      <c r="E312" s="114">
        <v>0</v>
      </c>
      <c r="F312" s="46">
        <f t="shared" si="32"/>
        <v>16758.7</v>
      </c>
      <c r="G312" s="118">
        <v>0</v>
      </c>
      <c r="H312" s="173">
        <f t="shared" si="35"/>
        <v>16758.7</v>
      </c>
      <c r="I312" s="46">
        <f t="shared" si="33"/>
        <v>5697.96</v>
      </c>
      <c r="J312" s="47">
        <f t="shared" si="30"/>
        <v>251.38</v>
      </c>
      <c r="K312" s="152">
        <v>910</v>
      </c>
      <c r="L312" s="48">
        <f t="shared" si="31"/>
        <v>67</v>
      </c>
      <c r="M312" s="49">
        <f t="shared" si="34"/>
        <v>23685.04</v>
      </c>
    </row>
    <row r="313" spans="1:13" ht="12.75">
      <c r="A313" s="121">
        <v>389</v>
      </c>
      <c r="B313" s="124">
        <f t="shared" si="36"/>
        <v>20.08</v>
      </c>
      <c r="C313" s="129" t="s">
        <v>26</v>
      </c>
      <c r="D313" s="41">
        <v>28029</v>
      </c>
      <c r="E313" s="114">
        <v>0</v>
      </c>
      <c r="F313" s="46">
        <f t="shared" si="32"/>
        <v>16750.4</v>
      </c>
      <c r="G313" s="118">
        <v>0</v>
      </c>
      <c r="H313" s="173">
        <f t="shared" si="35"/>
        <v>16750.4</v>
      </c>
      <c r="I313" s="46">
        <f t="shared" si="33"/>
        <v>5695.14</v>
      </c>
      <c r="J313" s="47">
        <f t="shared" si="30"/>
        <v>251.26</v>
      </c>
      <c r="K313" s="152">
        <v>910</v>
      </c>
      <c r="L313" s="48">
        <f t="shared" si="31"/>
        <v>67</v>
      </c>
      <c r="M313" s="49">
        <f t="shared" si="34"/>
        <v>23673.8</v>
      </c>
    </row>
    <row r="314" spans="1:13" ht="12.75">
      <c r="A314" s="121">
        <v>390</v>
      </c>
      <c r="B314" s="124">
        <f t="shared" si="36"/>
        <v>20.08</v>
      </c>
      <c r="C314" s="129" t="s">
        <v>26</v>
      </c>
      <c r="D314" s="41">
        <v>28029</v>
      </c>
      <c r="E314" s="114">
        <v>0</v>
      </c>
      <c r="F314" s="46">
        <f t="shared" si="32"/>
        <v>16750.4</v>
      </c>
      <c r="G314" s="118">
        <v>0</v>
      </c>
      <c r="H314" s="173">
        <f t="shared" si="35"/>
        <v>16750.4</v>
      </c>
      <c r="I314" s="46">
        <f t="shared" si="33"/>
        <v>5695.14</v>
      </c>
      <c r="J314" s="47">
        <f t="shared" si="30"/>
        <v>251.26</v>
      </c>
      <c r="K314" s="152">
        <v>910</v>
      </c>
      <c r="L314" s="48">
        <f t="shared" si="31"/>
        <v>67</v>
      </c>
      <c r="M314" s="49">
        <f t="shared" si="34"/>
        <v>23673.8</v>
      </c>
    </row>
    <row r="315" spans="1:13" ht="12.75">
      <c r="A315" s="121">
        <v>391</v>
      </c>
      <c r="B315" s="124">
        <f t="shared" si="36"/>
        <v>20.09</v>
      </c>
      <c r="C315" s="129" t="s">
        <v>26</v>
      </c>
      <c r="D315" s="41">
        <v>28029</v>
      </c>
      <c r="E315" s="114">
        <v>0</v>
      </c>
      <c r="F315" s="46">
        <f t="shared" si="32"/>
        <v>16742.1</v>
      </c>
      <c r="G315" s="118">
        <v>0</v>
      </c>
      <c r="H315" s="173">
        <f t="shared" si="35"/>
        <v>16742.1</v>
      </c>
      <c r="I315" s="46">
        <f t="shared" si="33"/>
        <v>5692.31</v>
      </c>
      <c r="J315" s="47">
        <f t="shared" si="30"/>
        <v>251.13</v>
      </c>
      <c r="K315" s="152">
        <v>910</v>
      </c>
      <c r="L315" s="48">
        <f t="shared" si="31"/>
        <v>67</v>
      </c>
      <c r="M315" s="49">
        <f t="shared" si="34"/>
        <v>23662.54</v>
      </c>
    </row>
    <row r="316" spans="1:13" ht="12.75">
      <c r="A316" s="121">
        <v>392</v>
      </c>
      <c r="B316" s="124">
        <f t="shared" si="36"/>
        <v>20.09</v>
      </c>
      <c r="C316" s="129" t="s">
        <v>26</v>
      </c>
      <c r="D316" s="41">
        <v>28029</v>
      </c>
      <c r="E316" s="114">
        <v>0</v>
      </c>
      <c r="F316" s="46">
        <f t="shared" si="32"/>
        <v>16742.1</v>
      </c>
      <c r="G316" s="118">
        <v>0</v>
      </c>
      <c r="H316" s="173">
        <f t="shared" si="35"/>
        <v>16742.1</v>
      </c>
      <c r="I316" s="46">
        <f t="shared" si="33"/>
        <v>5692.31</v>
      </c>
      <c r="J316" s="47">
        <f t="shared" si="30"/>
        <v>251.13</v>
      </c>
      <c r="K316" s="152">
        <v>910</v>
      </c>
      <c r="L316" s="48">
        <f t="shared" si="31"/>
        <v>67</v>
      </c>
      <c r="M316" s="49">
        <f t="shared" si="34"/>
        <v>23662.54</v>
      </c>
    </row>
    <row r="317" spans="1:13" ht="12.75">
      <c r="A317" s="121">
        <v>393</v>
      </c>
      <c r="B317" s="124">
        <f t="shared" si="36"/>
        <v>20.09</v>
      </c>
      <c r="C317" s="129" t="s">
        <v>26</v>
      </c>
      <c r="D317" s="41">
        <v>28029</v>
      </c>
      <c r="E317" s="114">
        <v>0</v>
      </c>
      <c r="F317" s="46">
        <f t="shared" si="32"/>
        <v>16742.1</v>
      </c>
      <c r="G317" s="118">
        <v>0</v>
      </c>
      <c r="H317" s="173">
        <f t="shared" si="35"/>
        <v>16742.1</v>
      </c>
      <c r="I317" s="46">
        <f t="shared" si="33"/>
        <v>5692.31</v>
      </c>
      <c r="J317" s="47">
        <f t="shared" si="30"/>
        <v>251.13</v>
      </c>
      <c r="K317" s="152">
        <v>910</v>
      </c>
      <c r="L317" s="48">
        <f t="shared" si="31"/>
        <v>67</v>
      </c>
      <c r="M317" s="49">
        <f t="shared" si="34"/>
        <v>23662.54</v>
      </c>
    </row>
    <row r="318" spans="1:13" ht="12.75">
      <c r="A318" s="121">
        <v>394</v>
      </c>
      <c r="B318" s="124">
        <f t="shared" si="36"/>
        <v>20.1</v>
      </c>
      <c r="C318" s="129" t="s">
        <v>26</v>
      </c>
      <c r="D318" s="41">
        <v>28029</v>
      </c>
      <c r="E318" s="114">
        <v>0</v>
      </c>
      <c r="F318" s="46">
        <f t="shared" si="32"/>
        <v>16733.7</v>
      </c>
      <c r="G318" s="118">
        <v>0</v>
      </c>
      <c r="H318" s="173">
        <f t="shared" si="35"/>
        <v>16733.7</v>
      </c>
      <c r="I318" s="46">
        <f t="shared" si="33"/>
        <v>5689.46</v>
      </c>
      <c r="J318" s="47">
        <f t="shared" si="30"/>
        <v>251.01</v>
      </c>
      <c r="K318" s="152">
        <v>910</v>
      </c>
      <c r="L318" s="48">
        <f t="shared" si="31"/>
        <v>66.9</v>
      </c>
      <c r="M318" s="49">
        <f t="shared" si="34"/>
        <v>23651.07</v>
      </c>
    </row>
    <row r="319" spans="1:13" ht="12.75">
      <c r="A319" s="121">
        <v>395</v>
      </c>
      <c r="B319" s="124">
        <f t="shared" si="36"/>
        <v>20.1</v>
      </c>
      <c r="C319" s="129" t="s">
        <v>26</v>
      </c>
      <c r="D319" s="41">
        <v>28029</v>
      </c>
      <c r="E319" s="114">
        <v>0</v>
      </c>
      <c r="F319" s="46">
        <f t="shared" si="32"/>
        <v>16733.7</v>
      </c>
      <c r="G319" s="118">
        <v>0</v>
      </c>
      <c r="H319" s="173">
        <f t="shared" si="35"/>
        <v>16733.7</v>
      </c>
      <c r="I319" s="46">
        <f t="shared" si="33"/>
        <v>5689.46</v>
      </c>
      <c r="J319" s="47">
        <f t="shared" si="30"/>
        <v>251.01</v>
      </c>
      <c r="K319" s="152">
        <v>910</v>
      </c>
      <c r="L319" s="48">
        <f t="shared" si="31"/>
        <v>66.9</v>
      </c>
      <c r="M319" s="49">
        <f t="shared" si="34"/>
        <v>23651.07</v>
      </c>
    </row>
    <row r="320" spans="1:13" ht="12.75">
      <c r="A320" s="121">
        <v>396</v>
      </c>
      <c r="B320" s="124">
        <f t="shared" si="36"/>
        <v>20.11</v>
      </c>
      <c r="C320" s="129" t="s">
        <v>26</v>
      </c>
      <c r="D320" s="41">
        <v>28029</v>
      </c>
      <c r="E320" s="114">
        <v>0</v>
      </c>
      <c r="F320" s="46">
        <f t="shared" si="32"/>
        <v>16725.4</v>
      </c>
      <c r="G320" s="118">
        <v>0</v>
      </c>
      <c r="H320" s="173">
        <f t="shared" si="35"/>
        <v>16725.4</v>
      </c>
      <c r="I320" s="46">
        <f t="shared" si="33"/>
        <v>5686.64</v>
      </c>
      <c r="J320" s="47">
        <f t="shared" si="30"/>
        <v>250.88</v>
      </c>
      <c r="K320" s="152">
        <v>910</v>
      </c>
      <c r="L320" s="48">
        <f t="shared" si="31"/>
        <v>66.9</v>
      </c>
      <c r="M320" s="49">
        <f t="shared" si="34"/>
        <v>23639.820000000003</v>
      </c>
    </row>
    <row r="321" spans="1:13" ht="12.75">
      <c r="A321" s="121">
        <v>397</v>
      </c>
      <c r="B321" s="124">
        <f t="shared" si="36"/>
        <v>20.11</v>
      </c>
      <c r="C321" s="129" t="s">
        <v>26</v>
      </c>
      <c r="D321" s="41">
        <v>28029</v>
      </c>
      <c r="E321" s="114">
        <v>0</v>
      </c>
      <c r="F321" s="46">
        <f t="shared" si="32"/>
        <v>16725.4</v>
      </c>
      <c r="G321" s="118">
        <v>0</v>
      </c>
      <c r="H321" s="173">
        <f t="shared" si="35"/>
        <v>16725.4</v>
      </c>
      <c r="I321" s="46">
        <f t="shared" si="33"/>
        <v>5686.64</v>
      </c>
      <c r="J321" s="47">
        <f t="shared" si="30"/>
        <v>250.88</v>
      </c>
      <c r="K321" s="152">
        <v>910</v>
      </c>
      <c r="L321" s="48">
        <f t="shared" si="31"/>
        <v>66.9</v>
      </c>
      <c r="M321" s="49">
        <f t="shared" si="34"/>
        <v>23639.820000000003</v>
      </c>
    </row>
    <row r="322" spans="1:13" ht="12.75">
      <c r="A322" s="121">
        <v>398</v>
      </c>
      <c r="B322" s="124">
        <f t="shared" si="36"/>
        <v>20.11</v>
      </c>
      <c r="C322" s="129" t="s">
        <v>26</v>
      </c>
      <c r="D322" s="41">
        <v>28029</v>
      </c>
      <c r="E322" s="114">
        <v>0</v>
      </c>
      <c r="F322" s="46">
        <f t="shared" si="32"/>
        <v>16725.4</v>
      </c>
      <c r="G322" s="118">
        <v>0</v>
      </c>
      <c r="H322" s="173">
        <f t="shared" si="35"/>
        <v>16725.4</v>
      </c>
      <c r="I322" s="46">
        <f t="shared" si="33"/>
        <v>5686.64</v>
      </c>
      <c r="J322" s="47">
        <f t="shared" si="30"/>
        <v>250.88</v>
      </c>
      <c r="K322" s="152">
        <v>910</v>
      </c>
      <c r="L322" s="48">
        <f t="shared" si="31"/>
        <v>66.9</v>
      </c>
      <c r="M322" s="49">
        <f t="shared" si="34"/>
        <v>23639.820000000003</v>
      </c>
    </row>
    <row r="323" spans="1:13" ht="12.75">
      <c r="A323" s="121">
        <v>399</v>
      </c>
      <c r="B323" s="124">
        <f t="shared" si="36"/>
        <v>20.12</v>
      </c>
      <c r="C323" s="129" t="s">
        <v>26</v>
      </c>
      <c r="D323" s="41">
        <v>28029</v>
      </c>
      <c r="E323" s="114">
        <v>0</v>
      </c>
      <c r="F323" s="46">
        <f t="shared" si="32"/>
        <v>16717.1</v>
      </c>
      <c r="G323" s="118">
        <v>0</v>
      </c>
      <c r="H323" s="173">
        <f t="shared" si="35"/>
        <v>16717.1</v>
      </c>
      <c r="I323" s="46">
        <f t="shared" si="33"/>
        <v>5683.81</v>
      </c>
      <c r="J323" s="47">
        <f t="shared" si="30"/>
        <v>250.76</v>
      </c>
      <c r="K323" s="152">
        <v>910</v>
      </c>
      <c r="L323" s="48">
        <f t="shared" si="31"/>
        <v>66.9</v>
      </c>
      <c r="M323" s="49">
        <f t="shared" si="34"/>
        <v>23628.57</v>
      </c>
    </row>
    <row r="324" spans="1:13" ht="12.75">
      <c r="A324" s="121">
        <v>400</v>
      </c>
      <c r="B324" s="124">
        <f t="shared" si="36"/>
        <v>20.12</v>
      </c>
      <c r="C324" s="129" t="s">
        <v>26</v>
      </c>
      <c r="D324" s="41">
        <v>28029</v>
      </c>
      <c r="E324" s="114">
        <v>0</v>
      </c>
      <c r="F324" s="46">
        <f t="shared" si="32"/>
        <v>16717.1</v>
      </c>
      <c r="G324" s="118">
        <v>0</v>
      </c>
      <c r="H324" s="173">
        <f t="shared" si="35"/>
        <v>16717.1</v>
      </c>
      <c r="I324" s="46">
        <f t="shared" si="33"/>
        <v>5683.81</v>
      </c>
      <c r="J324" s="47">
        <f t="shared" si="30"/>
        <v>250.76</v>
      </c>
      <c r="K324" s="152">
        <v>910</v>
      </c>
      <c r="L324" s="48">
        <f t="shared" si="31"/>
        <v>66.9</v>
      </c>
      <c r="M324" s="49">
        <f t="shared" si="34"/>
        <v>23628.57</v>
      </c>
    </row>
    <row r="325" spans="1:13" ht="12.75">
      <c r="A325" s="121">
        <v>401</v>
      </c>
      <c r="B325" s="124">
        <f>B324</f>
        <v>20.12</v>
      </c>
      <c r="C325" s="129" t="s">
        <v>26</v>
      </c>
      <c r="D325" s="41">
        <v>28029</v>
      </c>
      <c r="E325" s="114">
        <v>0</v>
      </c>
      <c r="F325" s="46">
        <f t="shared" si="32"/>
        <v>16717.1</v>
      </c>
      <c r="G325" s="118">
        <v>0</v>
      </c>
      <c r="H325" s="173">
        <f t="shared" si="35"/>
        <v>16717.1</v>
      </c>
      <c r="I325" s="46">
        <f t="shared" si="33"/>
        <v>5683.81</v>
      </c>
      <c r="J325" s="47">
        <f t="shared" si="30"/>
        <v>250.76</v>
      </c>
      <c r="K325" s="152">
        <v>910</v>
      </c>
      <c r="L325" s="48">
        <f t="shared" si="31"/>
        <v>66.9</v>
      </c>
      <c r="M325" s="49">
        <f t="shared" si="34"/>
        <v>23628.57</v>
      </c>
    </row>
    <row r="326" spans="1:13" ht="12.75">
      <c r="A326" s="121">
        <v>402</v>
      </c>
      <c r="B326" s="124">
        <f>B325</f>
        <v>20.12</v>
      </c>
      <c r="C326" s="129" t="s">
        <v>26</v>
      </c>
      <c r="D326" s="41">
        <v>28029</v>
      </c>
      <c r="E326" s="114">
        <v>0</v>
      </c>
      <c r="F326" s="46">
        <f t="shared" si="32"/>
        <v>16717.1</v>
      </c>
      <c r="G326" s="118">
        <v>0</v>
      </c>
      <c r="H326" s="173">
        <f t="shared" si="35"/>
        <v>16717.1</v>
      </c>
      <c r="I326" s="46">
        <f t="shared" si="33"/>
        <v>5683.81</v>
      </c>
      <c r="J326" s="47">
        <f t="shared" si="30"/>
        <v>250.76</v>
      </c>
      <c r="K326" s="152">
        <v>910</v>
      </c>
      <c r="L326" s="48">
        <f t="shared" si="31"/>
        <v>66.9</v>
      </c>
      <c r="M326" s="49">
        <f t="shared" si="34"/>
        <v>23628.57</v>
      </c>
    </row>
    <row r="327" spans="1:13" ht="12.75">
      <c r="A327" s="121">
        <v>403</v>
      </c>
      <c r="B327" s="124">
        <f>B326</f>
        <v>20.12</v>
      </c>
      <c r="C327" s="129" t="s">
        <v>26</v>
      </c>
      <c r="D327" s="41">
        <v>28029</v>
      </c>
      <c r="E327" s="114">
        <v>0</v>
      </c>
      <c r="F327" s="46">
        <f t="shared" si="32"/>
        <v>16717.1</v>
      </c>
      <c r="G327" s="118">
        <v>0</v>
      </c>
      <c r="H327" s="173">
        <f t="shared" si="35"/>
        <v>16717.1</v>
      </c>
      <c r="I327" s="46">
        <f t="shared" si="33"/>
        <v>5683.81</v>
      </c>
      <c r="J327" s="47">
        <f t="shared" si="30"/>
        <v>250.76</v>
      </c>
      <c r="K327" s="152">
        <v>910</v>
      </c>
      <c r="L327" s="48">
        <f t="shared" si="31"/>
        <v>66.9</v>
      </c>
      <c r="M327" s="49">
        <f t="shared" si="34"/>
        <v>23628.57</v>
      </c>
    </row>
    <row r="328" spans="1:13" ht="12.75">
      <c r="A328" s="121">
        <v>404</v>
      </c>
      <c r="B328" s="124">
        <f aca="true" t="shared" si="37" ref="B328:B384">B327</f>
        <v>20.12</v>
      </c>
      <c r="C328" s="129" t="s">
        <v>26</v>
      </c>
      <c r="D328" s="41">
        <v>28029</v>
      </c>
      <c r="E328" s="114">
        <v>0</v>
      </c>
      <c r="F328" s="46">
        <f t="shared" si="32"/>
        <v>16717.1</v>
      </c>
      <c r="G328" s="118">
        <v>0</v>
      </c>
      <c r="H328" s="173">
        <f t="shared" si="35"/>
        <v>16717.1</v>
      </c>
      <c r="I328" s="46">
        <f t="shared" si="33"/>
        <v>5683.81</v>
      </c>
      <c r="J328" s="47">
        <f aca="true" t="shared" si="38" ref="J328:J383">ROUND(H328*0.015,2)</f>
        <v>250.76</v>
      </c>
      <c r="K328" s="152">
        <v>910</v>
      </c>
      <c r="L328" s="48">
        <f t="shared" si="31"/>
        <v>66.9</v>
      </c>
      <c r="M328" s="49">
        <f t="shared" si="34"/>
        <v>23628.57</v>
      </c>
    </row>
    <row r="329" spans="1:13" ht="12.75">
      <c r="A329" s="121">
        <v>405</v>
      </c>
      <c r="B329" s="124">
        <f t="shared" si="37"/>
        <v>20.12</v>
      </c>
      <c r="C329" s="129" t="s">
        <v>26</v>
      </c>
      <c r="D329" s="41">
        <v>28029</v>
      </c>
      <c r="E329" s="114">
        <v>0</v>
      </c>
      <c r="F329" s="46">
        <f t="shared" si="32"/>
        <v>16717.1</v>
      </c>
      <c r="G329" s="118">
        <v>0</v>
      </c>
      <c r="H329" s="173">
        <f t="shared" si="35"/>
        <v>16717.1</v>
      </c>
      <c r="I329" s="46">
        <f t="shared" si="33"/>
        <v>5683.81</v>
      </c>
      <c r="J329" s="47">
        <f t="shared" si="38"/>
        <v>250.76</v>
      </c>
      <c r="K329" s="152">
        <v>910</v>
      </c>
      <c r="L329" s="48">
        <f aca="true" t="shared" si="39" ref="L329:L384">ROUND(H329*0.004,1)</f>
        <v>66.9</v>
      </c>
      <c r="M329" s="49">
        <f t="shared" si="34"/>
        <v>23628.57</v>
      </c>
    </row>
    <row r="330" spans="1:13" ht="12.75">
      <c r="A330" s="121">
        <v>406</v>
      </c>
      <c r="B330" s="124">
        <f t="shared" si="37"/>
        <v>20.12</v>
      </c>
      <c r="C330" s="129" t="s">
        <v>26</v>
      </c>
      <c r="D330" s="41">
        <v>28029</v>
      </c>
      <c r="E330" s="114">
        <v>0</v>
      </c>
      <c r="F330" s="46">
        <f aca="true" t="shared" si="40" ref="F330:F384">ROUND(12/B330*D330,1)</f>
        <v>16717.1</v>
      </c>
      <c r="G330" s="118">
        <v>0</v>
      </c>
      <c r="H330" s="173">
        <f t="shared" si="35"/>
        <v>16717.1</v>
      </c>
      <c r="I330" s="46">
        <f aca="true" t="shared" si="41" ref="I330:I384">ROUND(H330*0.34,2)</f>
        <v>5683.81</v>
      </c>
      <c r="J330" s="47">
        <f t="shared" si="38"/>
        <v>250.76</v>
      </c>
      <c r="K330" s="152">
        <v>910</v>
      </c>
      <c r="L330" s="48">
        <f t="shared" si="39"/>
        <v>66.9</v>
      </c>
      <c r="M330" s="49">
        <f aca="true" t="shared" si="42" ref="M330:M384">SUM(H330:L330)</f>
        <v>23628.57</v>
      </c>
    </row>
    <row r="331" spans="1:13" ht="12.75">
      <c r="A331" s="121">
        <v>407</v>
      </c>
      <c r="B331" s="124">
        <f t="shared" si="37"/>
        <v>20.12</v>
      </c>
      <c r="C331" s="129" t="s">
        <v>26</v>
      </c>
      <c r="D331" s="41">
        <v>28029</v>
      </c>
      <c r="E331" s="114">
        <v>0</v>
      </c>
      <c r="F331" s="46">
        <f t="shared" si="40"/>
        <v>16717.1</v>
      </c>
      <c r="G331" s="118">
        <v>0</v>
      </c>
      <c r="H331" s="173">
        <f t="shared" si="35"/>
        <v>16717.1</v>
      </c>
      <c r="I331" s="46">
        <f t="shared" si="41"/>
        <v>5683.81</v>
      </c>
      <c r="J331" s="47">
        <f t="shared" si="38"/>
        <v>250.76</v>
      </c>
      <c r="K331" s="152">
        <v>910</v>
      </c>
      <c r="L331" s="48">
        <f t="shared" si="39"/>
        <v>66.9</v>
      </c>
      <c r="M331" s="49">
        <f t="shared" si="42"/>
        <v>23628.57</v>
      </c>
    </row>
    <row r="332" spans="1:13" ht="12.75">
      <c r="A332" s="121">
        <v>408</v>
      </c>
      <c r="B332" s="124">
        <f t="shared" si="37"/>
        <v>20.12</v>
      </c>
      <c r="C332" s="129" t="s">
        <v>26</v>
      </c>
      <c r="D332" s="41">
        <v>28029</v>
      </c>
      <c r="E332" s="114">
        <v>0</v>
      </c>
      <c r="F332" s="46">
        <f t="shared" si="40"/>
        <v>16717.1</v>
      </c>
      <c r="G332" s="118">
        <v>0</v>
      </c>
      <c r="H332" s="173">
        <f t="shared" si="35"/>
        <v>16717.1</v>
      </c>
      <c r="I332" s="46">
        <f t="shared" si="41"/>
        <v>5683.81</v>
      </c>
      <c r="J332" s="47">
        <f t="shared" si="38"/>
        <v>250.76</v>
      </c>
      <c r="K332" s="152">
        <v>910</v>
      </c>
      <c r="L332" s="48">
        <f t="shared" si="39"/>
        <v>66.9</v>
      </c>
      <c r="M332" s="49">
        <f t="shared" si="42"/>
        <v>23628.57</v>
      </c>
    </row>
    <row r="333" spans="1:13" ht="12.75">
      <c r="A333" s="121">
        <v>409</v>
      </c>
      <c r="B333" s="124">
        <f t="shared" si="37"/>
        <v>20.12</v>
      </c>
      <c r="C333" s="129" t="s">
        <v>26</v>
      </c>
      <c r="D333" s="41">
        <v>28029</v>
      </c>
      <c r="E333" s="114">
        <v>0</v>
      </c>
      <c r="F333" s="46">
        <f t="shared" si="40"/>
        <v>16717.1</v>
      </c>
      <c r="G333" s="118">
        <v>0</v>
      </c>
      <c r="H333" s="173">
        <f t="shared" si="35"/>
        <v>16717.1</v>
      </c>
      <c r="I333" s="46">
        <f t="shared" si="41"/>
        <v>5683.81</v>
      </c>
      <c r="J333" s="47">
        <f t="shared" si="38"/>
        <v>250.76</v>
      </c>
      <c r="K333" s="152">
        <v>910</v>
      </c>
      <c r="L333" s="48">
        <f t="shared" si="39"/>
        <v>66.9</v>
      </c>
      <c r="M333" s="49">
        <f t="shared" si="42"/>
        <v>23628.57</v>
      </c>
    </row>
    <row r="334" spans="1:13" ht="12.75">
      <c r="A334" s="121">
        <v>410</v>
      </c>
      <c r="B334" s="124">
        <f t="shared" si="37"/>
        <v>20.12</v>
      </c>
      <c r="C334" s="129" t="s">
        <v>26</v>
      </c>
      <c r="D334" s="41">
        <v>28029</v>
      </c>
      <c r="E334" s="114">
        <v>0</v>
      </c>
      <c r="F334" s="46">
        <f t="shared" si="40"/>
        <v>16717.1</v>
      </c>
      <c r="G334" s="118">
        <v>0</v>
      </c>
      <c r="H334" s="173">
        <f t="shared" si="35"/>
        <v>16717.1</v>
      </c>
      <c r="I334" s="46">
        <f t="shared" si="41"/>
        <v>5683.81</v>
      </c>
      <c r="J334" s="47">
        <f t="shared" si="38"/>
        <v>250.76</v>
      </c>
      <c r="K334" s="152">
        <v>910</v>
      </c>
      <c r="L334" s="48">
        <f t="shared" si="39"/>
        <v>66.9</v>
      </c>
      <c r="M334" s="49">
        <f t="shared" si="42"/>
        <v>23628.57</v>
      </c>
    </row>
    <row r="335" spans="1:13" ht="12.75">
      <c r="A335" s="121">
        <v>411</v>
      </c>
      <c r="B335" s="124">
        <f t="shared" si="37"/>
        <v>20.12</v>
      </c>
      <c r="C335" s="129" t="s">
        <v>26</v>
      </c>
      <c r="D335" s="41">
        <v>28029</v>
      </c>
      <c r="E335" s="114">
        <v>0</v>
      </c>
      <c r="F335" s="46">
        <f t="shared" si="40"/>
        <v>16717.1</v>
      </c>
      <c r="G335" s="118">
        <v>0</v>
      </c>
      <c r="H335" s="173">
        <f t="shared" si="35"/>
        <v>16717.1</v>
      </c>
      <c r="I335" s="46">
        <f t="shared" si="41"/>
        <v>5683.81</v>
      </c>
      <c r="J335" s="47">
        <f t="shared" si="38"/>
        <v>250.76</v>
      </c>
      <c r="K335" s="152">
        <v>910</v>
      </c>
      <c r="L335" s="48">
        <f t="shared" si="39"/>
        <v>66.9</v>
      </c>
      <c r="M335" s="49">
        <f t="shared" si="42"/>
        <v>23628.57</v>
      </c>
    </row>
    <row r="336" spans="1:13" ht="12.75">
      <c r="A336" s="121">
        <v>412</v>
      </c>
      <c r="B336" s="124">
        <f t="shared" si="37"/>
        <v>20.12</v>
      </c>
      <c r="C336" s="129" t="s">
        <v>26</v>
      </c>
      <c r="D336" s="41">
        <v>28029</v>
      </c>
      <c r="E336" s="114">
        <v>0</v>
      </c>
      <c r="F336" s="46">
        <f t="shared" si="40"/>
        <v>16717.1</v>
      </c>
      <c r="G336" s="118">
        <v>0</v>
      </c>
      <c r="H336" s="173">
        <f t="shared" si="35"/>
        <v>16717.1</v>
      </c>
      <c r="I336" s="46">
        <f t="shared" si="41"/>
        <v>5683.81</v>
      </c>
      <c r="J336" s="47">
        <f t="shared" si="38"/>
        <v>250.76</v>
      </c>
      <c r="K336" s="152">
        <v>910</v>
      </c>
      <c r="L336" s="48">
        <f t="shared" si="39"/>
        <v>66.9</v>
      </c>
      <c r="M336" s="49">
        <f t="shared" si="42"/>
        <v>23628.57</v>
      </c>
    </row>
    <row r="337" spans="1:13" ht="12.75">
      <c r="A337" s="121">
        <v>413</v>
      </c>
      <c r="B337" s="124">
        <f t="shared" si="37"/>
        <v>20.12</v>
      </c>
      <c r="C337" s="129" t="s">
        <v>26</v>
      </c>
      <c r="D337" s="41">
        <v>28029</v>
      </c>
      <c r="E337" s="114">
        <v>0</v>
      </c>
      <c r="F337" s="46">
        <f t="shared" si="40"/>
        <v>16717.1</v>
      </c>
      <c r="G337" s="118">
        <v>0</v>
      </c>
      <c r="H337" s="173">
        <f aca="true" t="shared" si="43" ref="H337:H383">F337+G337</f>
        <v>16717.1</v>
      </c>
      <c r="I337" s="46">
        <f t="shared" si="41"/>
        <v>5683.81</v>
      </c>
      <c r="J337" s="47">
        <f t="shared" si="38"/>
        <v>250.76</v>
      </c>
      <c r="K337" s="152">
        <v>910</v>
      </c>
      <c r="L337" s="48">
        <f t="shared" si="39"/>
        <v>66.9</v>
      </c>
      <c r="M337" s="49">
        <f t="shared" si="42"/>
        <v>23628.57</v>
      </c>
    </row>
    <row r="338" spans="1:13" ht="12.75">
      <c r="A338" s="121">
        <v>414</v>
      </c>
      <c r="B338" s="124">
        <f t="shared" si="37"/>
        <v>20.12</v>
      </c>
      <c r="C338" s="129" t="s">
        <v>26</v>
      </c>
      <c r="D338" s="41">
        <v>28029</v>
      </c>
      <c r="E338" s="114">
        <v>0</v>
      </c>
      <c r="F338" s="46">
        <f t="shared" si="40"/>
        <v>16717.1</v>
      </c>
      <c r="G338" s="118">
        <v>0</v>
      </c>
      <c r="H338" s="173">
        <f t="shared" si="43"/>
        <v>16717.1</v>
      </c>
      <c r="I338" s="46">
        <f t="shared" si="41"/>
        <v>5683.81</v>
      </c>
      <c r="J338" s="47">
        <f t="shared" si="38"/>
        <v>250.76</v>
      </c>
      <c r="K338" s="152">
        <v>910</v>
      </c>
      <c r="L338" s="48">
        <f t="shared" si="39"/>
        <v>66.9</v>
      </c>
      <c r="M338" s="49">
        <f t="shared" si="42"/>
        <v>23628.57</v>
      </c>
    </row>
    <row r="339" spans="1:13" ht="12.75">
      <c r="A339" s="121">
        <v>415</v>
      </c>
      <c r="B339" s="124">
        <f t="shared" si="37"/>
        <v>20.12</v>
      </c>
      <c r="C339" s="129" t="s">
        <v>26</v>
      </c>
      <c r="D339" s="41">
        <v>28029</v>
      </c>
      <c r="E339" s="114">
        <v>0</v>
      </c>
      <c r="F339" s="46">
        <f t="shared" si="40"/>
        <v>16717.1</v>
      </c>
      <c r="G339" s="118">
        <v>0</v>
      </c>
      <c r="H339" s="173">
        <f t="shared" si="43"/>
        <v>16717.1</v>
      </c>
      <c r="I339" s="46">
        <f t="shared" si="41"/>
        <v>5683.81</v>
      </c>
      <c r="J339" s="47">
        <f t="shared" si="38"/>
        <v>250.76</v>
      </c>
      <c r="K339" s="152">
        <v>910</v>
      </c>
      <c r="L339" s="48">
        <f t="shared" si="39"/>
        <v>66.9</v>
      </c>
      <c r="M339" s="49">
        <f t="shared" si="42"/>
        <v>23628.57</v>
      </c>
    </row>
    <row r="340" spans="1:13" ht="12.75">
      <c r="A340" s="121">
        <v>416</v>
      </c>
      <c r="B340" s="124">
        <f t="shared" si="37"/>
        <v>20.12</v>
      </c>
      <c r="C340" s="129" t="s">
        <v>26</v>
      </c>
      <c r="D340" s="41">
        <v>28029</v>
      </c>
      <c r="E340" s="114">
        <v>0</v>
      </c>
      <c r="F340" s="46">
        <f t="shared" si="40"/>
        <v>16717.1</v>
      </c>
      <c r="G340" s="118">
        <v>0</v>
      </c>
      <c r="H340" s="173">
        <f t="shared" si="43"/>
        <v>16717.1</v>
      </c>
      <c r="I340" s="46">
        <f t="shared" si="41"/>
        <v>5683.81</v>
      </c>
      <c r="J340" s="47">
        <f t="shared" si="38"/>
        <v>250.76</v>
      </c>
      <c r="K340" s="152">
        <v>910</v>
      </c>
      <c r="L340" s="48">
        <f t="shared" si="39"/>
        <v>66.9</v>
      </c>
      <c r="M340" s="49">
        <f t="shared" si="42"/>
        <v>23628.57</v>
      </c>
    </row>
    <row r="341" spans="1:13" ht="12.75">
      <c r="A341" s="121">
        <v>417</v>
      </c>
      <c r="B341" s="124">
        <f t="shared" si="37"/>
        <v>20.12</v>
      </c>
      <c r="C341" s="129" t="s">
        <v>26</v>
      </c>
      <c r="D341" s="41">
        <v>28029</v>
      </c>
      <c r="E341" s="114">
        <v>0</v>
      </c>
      <c r="F341" s="46">
        <f t="shared" si="40"/>
        <v>16717.1</v>
      </c>
      <c r="G341" s="118">
        <v>0</v>
      </c>
      <c r="H341" s="173">
        <f t="shared" si="43"/>
        <v>16717.1</v>
      </c>
      <c r="I341" s="46">
        <f t="shared" si="41"/>
        <v>5683.81</v>
      </c>
      <c r="J341" s="47">
        <f t="shared" si="38"/>
        <v>250.76</v>
      </c>
      <c r="K341" s="152">
        <v>910</v>
      </c>
      <c r="L341" s="48">
        <f t="shared" si="39"/>
        <v>66.9</v>
      </c>
      <c r="M341" s="49">
        <f t="shared" si="42"/>
        <v>23628.57</v>
      </c>
    </row>
    <row r="342" spans="1:13" ht="12.75">
      <c r="A342" s="121">
        <v>418</v>
      </c>
      <c r="B342" s="124">
        <f t="shared" si="37"/>
        <v>20.12</v>
      </c>
      <c r="C342" s="129" t="s">
        <v>26</v>
      </c>
      <c r="D342" s="41">
        <v>28029</v>
      </c>
      <c r="E342" s="114">
        <v>0</v>
      </c>
      <c r="F342" s="46">
        <f t="shared" si="40"/>
        <v>16717.1</v>
      </c>
      <c r="G342" s="118">
        <v>0</v>
      </c>
      <c r="H342" s="173">
        <f t="shared" si="43"/>
        <v>16717.1</v>
      </c>
      <c r="I342" s="46">
        <f t="shared" si="41"/>
        <v>5683.81</v>
      </c>
      <c r="J342" s="47">
        <f t="shared" si="38"/>
        <v>250.76</v>
      </c>
      <c r="K342" s="152">
        <v>910</v>
      </c>
      <c r="L342" s="48">
        <f t="shared" si="39"/>
        <v>66.9</v>
      </c>
      <c r="M342" s="49">
        <f t="shared" si="42"/>
        <v>23628.57</v>
      </c>
    </row>
    <row r="343" spans="1:13" ht="12.75">
      <c r="A343" s="121">
        <v>419</v>
      </c>
      <c r="B343" s="124">
        <f t="shared" si="37"/>
        <v>20.12</v>
      </c>
      <c r="C343" s="129" t="s">
        <v>26</v>
      </c>
      <c r="D343" s="41">
        <v>28029</v>
      </c>
      <c r="E343" s="114">
        <v>0</v>
      </c>
      <c r="F343" s="46">
        <f t="shared" si="40"/>
        <v>16717.1</v>
      </c>
      <c r="G343" s="118">
        <v>0</v>
      </c>
      <c r="H343" s="173">
        <f t="shared" si="43"/>
        <v>16717.1</v>
      </c>
      <c r="I343" s="46">
        <f t="shared" si="41"/>
        <v>5683.81</v>
      </c>
      <c r="J343" s="47">
        <f t="shared" si="38"/>
        <v>250.76</v>
      </c>
      <c r="K343" s="152">
        <v>910</v>
      </c>
      <c r="L343" s="48">
        <f t="shared" si="39"/>
        <v>66.9</v>
      </c>
      <c r="M343" s="49">
        <f t="shared" si="42"/>
        <v>23628.57</v>
      </c>
    </row>
    <row r="344" spans="1:13" ht="12.75">
      <c r="A344" s="121">
        <v>420</v>
      </c>
      <c r="B344" s="124">
        <f t="shared" si="37"/>
        <v>20.12</v>
      </c>
      <c r="C344" s="129" t="s">
        <v>26</v>
      </c>
      <c r="D344" s="41">
        <v>28029</v>
      </c>
      <c r="E344" s="114">
        <v>0</v>
      </c>
      <c r="F344" s="46">
        <f t="shared" si="40"/>
        <v>16717.1</v>
      </c>
      <c r="G344" s="118">
        <v>0</v>
      </c>
      <c r="H344" s="173">
        <f t="shared" si="43"/>
        <v>16717.1</v>
      </c>
      <c r="I344" s="46">
        <f t="shared" si="41"/>
        <v>5683.81</v>
      </c>
      <c r="J344" s="47">
        <f t="shared" si="38"/>
        <v>250.76</v>
      </c>
      <c r="K344" s="152">
        <v>910</v>
      </c>
      <c r="L344" s="48">
        <f t="shared" si="39"/>
        <v>66.9</v>
      </c>
      <c r="M344" s="49">
        <f t="shared" si="42"/>
        <v>23628.57</v>
      </c>
    </row>
    <row r="345" spans="1:13" ht="12.75">
      <c r="A345" s="121">
        <v>421</v>
      </c>
      <c r="B345" s="124">
        <f t="shared" si="37"/>
        <v>20.12</v>
      </c>
      <c r="C345" s="129" t="s">
        <v>26</v>
      </c>
      <c r="D345" s="41">
        <v>28029</v>
      </c>
      <c r="E345" s="114">
        <v>0</v>
      </c>
      <c r="F345" s="46">
        <f t="shared" si="40"/>
        <v>16717.1</v>
      </c>
      <c r="G345" s="118">
        <v>0</v>
      </c>
      <c r="H345" s="173">
        <f t="shared" si="43"/>
        <v>16717.1</v>
      </c>
      <c r="I345" s="46">
        <f t="shared" si="41"/>
        <v>5683.81</v>
      </c>
      <c r="J345" s="47">
        <f t="shared" si="38"/>
        <v>250.76</v>
      </c>
      <c r="K345" s="152">
        <v>910</v>
      </c>
      <c r="L345" s="48">
        <f t="shared" si="39"/>
        <v>66.9</v>
      </c>
      <c r="M345" s="49">
        <f t="shared" si="42"/>
        <v>23628.57</v>
      </c>
    </row>
    <row r="346" spans="1:13" ht="12.75">
      <c r="A346" s="121">
        <v>422</v>
      </c>
      <c r="B346" s="124">
        <f t="shared" si="37"/>
        <v>20.12</v>
      </c>
      <c r="C346" s="129" t="s">
        <v>26</v>
      </c>
      <c r="D346" s="41">
        <v>28029</v>
      </c>
      <c r="E346" s="114">
        <v>0</v>
      </c>
      <c r="F346" s="46">
        <f t="shared" si="40"/>
        <v>16717.1</v>
      </c>
      <c r="G346" s="118">
        <v>0</v>
      </c>
      <c r="H346" s="173">
        <f t="shared" si="43"/>
        <v>16717.1</v>
      </c>
      <c r="I346" s="46">
        <f t="shared" si="41"/>
        <v>5683.81</v>
      </c>
      <c r="J346" s="47">
        <f t="shared" si="38"/>
        <v>250.76</v>
      </c>
      <c r="K346" s="152">
        <v>910</v>
      </c>
      <c r="L346" s="48">
        <f t="shared" si="39"/>
        <v>66.9</v>
      </c>
      <c r="M346" s="49">
        <f t="shared" si="42"/>
        <v>23628.57</v>
      </c>
    </row>
    <row r="347" spans="1:13" ht="12.75">
      <c r="A347" s="121">
        <v>423</v>
      </c>
      <c r="B347" s="124">
        <f t="shared" si="37"/>
        <v>20.12</v>
      </c>
      <c r="C347" s="129" t="s">
        <v>26</v>
      </c>
      <c r="D347" s="41">
        <v>28029</v>
      </c>
      <c r="E347" s="114">
        <v>0</v>
      </c>
      <c r="F347" s="46">
        <f t="shared" si="40"/>
        <v>16717.1</v>
      </c>
      <c r="G347" s="118">
        <v>0</v>
      </c>
      <c r="H347" s="173">
        <f t="shared" si="43"/>
        <v>16717.1</v>
      </c>
      <c r="I347" s="46">
        <f t="shared" si="41"/>
        <v>5683.81</v>
      </c>
      <c r="J347" s="47">
        <f t="shared" si="38"/>
        <v>250.76</v>
      </c>
      <c r="K347" s="152">
        <v>910</v>
      </c>
      <c r="L347" s="48">
        <f t="shared" si="39"/>
        <v>66.9</v>
      </c>
      <c r="M347" s="49">
        <f t="shared" si="42"/>
        <v>23628.57</v>
      </c>
    </row>
    <row r="348" spans="1:13" ht="12.75">
      <c r="A348" s="121">
        <v>424</v>
      </c>
      <c r="B348" s="124">
        <f t="shared" si="37"/>
        <v>20.12</v>
      </c>
      <c r="C348" s="129" t="s">
        <v>26</v>
      </c>
      <c r="D348" s="41">
        <v>28029</v>
      </c>
      <c r="E348" s="114">
        <v>0</v>
      </c>
      <c r="F348" s="46">
        <f t="shared" si="40"/>
        <v>16717.1</v>
      </c>
      <c r="G348" s="118">
        <v>0</v>
      </c>
      <c r="H348" s="173">
        <f t="shared" si="43"/>
        <v>16717.1</v>
      </c>
      <c r="I348" s="46">
        <f t="shared" si="41"/>
        <v>5683.81</v>
      </c>
      <c r="J348" s="47">
        <f t="shared" si="38"/>
        <v>250.76</v>
      </c>
      <c r="K348" s="152">
        <v>910</v>
      </c>
      <c r="L348" s="48">
        <f t="shared" si="39"/>
        <v>66.9</v>
      </c>
      <c r="M348" s="49">
        <f t="shared" si="42"/>
        <v>23628.57</v>
      </c>
    </row>
    <row r="349" spans="1:13" ht="12.75">
      <c r="A349" s="121">
        <v>425</v>
      </c>
      <c r="B349" s="124">
        <f t="shared" si="37"/>
        <v>20.12</v>
      </c>
      <c r="C349" s="129" t="s">
        <v>26</v>
      </c>
      <c r="D349" s="41">
        <v>28029</v>
      </c>
      <c r="E349" s="114">
        <v>0</v>
      </c>
      <c r="F349" s="46">
        <f t="shared" si="40"/>
        <v>16717.1</v>
      </c>
      <c r="G349" s="118">
        <v>0</v>
      </c>
      <c r="H349" s="173">
        <f t="shared" si="43"/>
        <v>16717.1</v>
      </c>
      <c r="I349" s="46">
        <f t="shared" si="41"/>
        <v>5683.81</v>
      </c>
      <c r="J349" s="47">
        <f t="shared" si="38"/>
        <v>250.76</v>
      </c>
      <c r="K349" s="152">
        <v>910</v>
      </c>
      <c r="L349" s="48">
        <f t="shared" si="39"/>
        <v>66.9</v>
      </c>
      <c r="M349" s="49">
        <f t="shared" si="42"/>
        <v>23628.57</v>
      </c>
    </row>
    <row r="350" spans="1:13" ht="12.75">
      <c r="A350" s="121">
        <v>426</v>
      </c>
      <c r="B350" s="124">
        <f t="shared" si="37"/>
        <v>20.12</v>
      </c>
      <c r="C350" s="129" t="s">
        <v>26</v>
      </c>
      <c r="D350" s="41">
        <v>28029</v>
      </c>
      <c r="E350" s="114">
        <v>0</v>
      </c>
      <c r="F350" s="46">
        <f t="shared" si="40"/>
        <v>16717.1</v>
      </c>
      <c r="G350" s="118">
        <v>0</v>
      </c>
      <c r="H350" s="173">
        <f t="shared" si="43"/>
        <v>16717.1</v>
      </c>
      <c r="I350" s="46">
        <f t="shared" si="41"/>
        <v>5683.81</v>
      </c>
      <c r="J350" s="47">
        <f t="shared" si="38"/>
        <v>250.76</v>
      </c>
      <c r="K350" s="152">
        <v>910</v>
      </c>
      <c r="L350" s="48">
        <f t="shared" si="39"/>
        <v>66.9</v>
      </c>
      <c r="M350" s="49">
        <f t="shared" si="42"/>
        <v>23628.57</v>
      </c>
    </row>
    <row r="351" spans="1:13" ht="12.75">
      <c r="A351" s="121">
        <v>427</v>
      </c>
      <c r="B351" s="124">
        <f t="shared" si="37"/>
        <v>20.12</v>
      </c>
      <c r="C351" s="129" t="s">
        <v>26</v>
      </c>
      <c r="D351" s="41">
        <v>28029</v>
      </c>
      <c r="E351" s="114">
        <v>0</v>
      </c>
      <c r="F351" s="46">
        <f t="shared" si="40"/>
        <v>16717.1</v>
      </c>
      <c r="G351" s="118">
        <v>0</v>
      </c>
      <c r="H351" s="173">
        <f t="shared" si="43"/>
        <v>16717.1</v>
      </c>
      <c r="I351" s="46">
        <f t="shared" si="41"/>
        <v>5683.81</v>
      </c>
      <c r="J351" s="47">
        <f t="shared" si="38"/>
        <v>250.76</v>
      </c>
      <c r="K351" s="152">
        <v>910</v>
      </c>
      <c r="L351" s="48">
        <f t="shared" si="39"/>
        <v>66.9</v>
      </c>
      <c r="M351" s="49">
        <f t="shared" si="42"/>
        <v>23628.57</v>
      </c>
    </row>
    <row r="352" spans="1:13" ht="12.75">
      <c r="A352" s="121">
        <v>428</v>
      </c>
      <c r="B352" s="124">
        <f t="shared" si="37"/>
        <v>20.12</v>
      </c>
      <c r="C352" s="129" t="s">
        <v>26</v>
      </c>
      <c r="D352" s="41">
        <v>28029</v>
      </c>
      <c r="E352" s="114">
        <v>0</v>
      </c>
      <c r="F352" s="46">
        <f t="shared" si="40"/>
        <v>16717.1</v>
      </c>
      <c r="G352" s="118">
        <v>0</v>
      </c>
      <c r="H352" s="173">
        <f t="shared" si="43"/>
        <v>16717.1</v>
      </c>
      <c r="I352" s="46">
        <f t="shared" si="41"/>
        <v>5683.81</v>
      </c>
      <c r="J352" s="47">
        <f t="shared" si="38"/>
        <v>250.76</v>
      </c>
      <c r="K352" s="152">
        <v>910</v>
      </c>
      <c r="L352" s="48">
        <f t="shared" si="39"/>
        <v>66.9</v>
      </c>
      <c r="M352" s="49">
        <f t="shared" si="42"/>
        <v>23628.57</v>
      </c>
    </row>
    <row r="353" spans="1:13" ht="12.75">
      <c r="A353" s="121">
        <v>429</v>
      </c>
      <c r="B353" s="124">
        <f t="shared" si="37"/>
        <v>20.12</v>
      </c>
      <c r="C353" s="129" t="s">
        <v>26</v>
      </c>
      <c r="D353" s="41">
        <v>28029</v>
      </c>
      <c r="E353" s="114">
        <v>0</v>
      </c>
      <c r="F353" s="46">
        <f t="shared" si="40"/>
        <v>16717.1</v>
      </c>
      <c r="G353" s="118">
        <v>0</v>
      </c>
      <c r="H353" s="173">
        <f t="shared" si="43"/>
        <v>16717.1</v>
      </c>
      <c r="I353" s="46">
        <f t="shared" si="41"/>
        <v>5683.81</v>
      </c>
      <c r="J353" s="47">
        <f t="shared" si="38"/>
        <v>250.76</v>
      </c>
      <c r="K353" s="152">
        <v>910</v>
      </c>
      <c r="L353" s="48">
        <f t="shared" si="39"/>
        <v>66.9</v>
      </c>
      <c r="M353" s="49">
        <f t="shared" si="42"/>
        <v>23628.57</v>
      </c>
    </row>
    <row r="354" spans="1:13" ht="12.75">
      <c r="A354" s="121">
        <v>430</v>
      </c>
      <c r="B354" s="124">
        <f t="shared" si="37"/>
        <v>20.12</v>
      </c>
      <c r="C354" s="129" t="s">
        <v>26</v>
      </c>
      <c r="D354" s="41">
        <v>28029</v>
      </c>
      <c r="E354" s="114">
        <v>0</v>
      </c>
      <c r="F354" s="46">
        <f t="shared" si="40"/>
        <v>16717.1</v>
      </c>
      <c r="G354" s="118">
        <v>0</v>
      </c>
      <c r="H354" s="173">
        <f t="shared" si="43"/>
        <v>16717.1</v>
      </c>
      <c r="I354" s="46">
        <f t="shared" si="41"/>
        <v>5683.81</v>
      </c>
      <c r="J354" s="47">
        <f t="shared" si="38"/>
        <v>250.76</v>
      </c>
      <c r="K354" s="152">
        <v>910</v>
      </c>
      <c r="L354" s="48">
        <f t="shared" si="39"/>
        <v>66.9</v>
      </c>
      <c r="M354" s="49">
        <f t="shared" si="42"/>
        <v>23628.57</v>
      </c>
    </row>
    <row r="355" spans="1:13" ht="12.75">
      <c r="A355" s="121">
        <v>431</v>
      </c>
      <c r="B355" s="124">
        <f t="shared" si="37"/>
        <v>20.12</v>
      </c>
      <c r="C355" s="129" t="s">
        <v>26</v>
      </c>
      <c r="D355" s="41">
        <v>28029</v>
      </c>
      <c r="E355" s="114">
        <v>0</v>
      </c>
      <c r="F355" s="46">
        <f t="shared" si="40"/>
        <v>16717.1</v>
      </c>
      <c r="G355" s="118">
        <v>0</v>
      </c>
      <c r="H355" s="173">
        <f t="shared" si="43"/>
        <v>16717.1</v>
      </c>
      <c r="I355" s="46">
        <f t="shared" si="41"/>
        <v>5683.81</v>
      </c>
      <c r="J355" s="47">
        <f t="shared" si="38"/>
        <v>250.76</v>
      </c>
      <c r="K355" s="152">
        <v>910</v>
      </c>
      <c r="L355" s="48">
        <f t="shared" si="39"/>
        <v>66.9</v>
      </c>
      <c r="M355" s="49">
        <f t="shared" si="42"/>
        <v>23628.57</v>
      </c>
    </row>
    <row r="356" spans="1:13" ht="12.75">
      <c r="A356" s="121">
        <v>432</v>
      </c>
      <c r="B356" s="124">
        <f t="shared" si="37"/>
        <v>20.12</v>
      </c>
      <c r="C356" s="129" t="s">
        <v>26</v>
      </c>
      <c r="D356" s="41">
        <v>28029</v>
      </c>
      <c r="E356" s="114">
        <v>0</v>
      </c>
      <c r="F356" s="46">
        <f t="shared" si="40"/>
        <v>16717.1</v>
      </c>
      <c r="G356" s="118">
        <v>0</v>
      </c>
      <c r="H356" s="173">
        <f t="shared" si="43"/>
        <v>16717.1</v>
      </c>
      <c r="I356" s="46">
        <f t="shared" si="41"/>
        <v>5683.81</v>
      </c>
      <c r="J356" s="47">
        <f t="shared" si="38"/>
        <v>250.76</v>
      </c>
      <c r="K356" s="152">
        <v>910</v>
      </c>
      <c r="L356" s="48">
        <f t="shared" si="39"/>
        <v>66.9</v>
      </c>
      <c r="M356" s="49">
        <f t="shared" si="42"/>
        <v>23628.57</v>
      </c>
    </row>
    <row r="357" spans="1:13" ht="12.75">
      <c r="A357" s="121">
        <v>433</v>
      </c>
      <c r="B357" s="124">
        <f t="shared" si="37"/>
        <v>20.12</v>
      </c>
      <c r="C357" s="129" t="s">
        <v>26</v>
      </c>
      <c r="D357" s="41">
        <v>28029</v>
      </c>
      <c r="E357" s="114">
        <v>0</v>
      </c>
      <c r="F357" s="46">
        <f t="shared" si="40"/>
        <v>16717.1</v>
      </c>
      <c r="G357" s="118">
        <v>0</v>
      </c>
      <c r="H357" s="173">
        <f t="shared" si="43"/>
        <v>16717.1</v>
      </c>
      <c r="I357" s="46">
        <f t="shared" si="41"/>
        <v>5683.81</v>
      </c>
      <c r="J357" s="47">
        <f t="shared" si="38"/>
        <v>250.76</v>
      </c>
      <c r="K357" s="152">
        <v>910</v>
      </c>
      <c r="L357" s="48">
        <f t="shared" si="39"/>
        <v>66.9</v>
      </c>
      <c r="M357" s="49">
        <f t="shared" si="42"/>
        <v>23628.57</v>
      </c>
    </row>
    <row r="358" spans="1:13" ht="12.75">
      <c r="A358" s="121">
        <v>434</v>
      </c>
      <c r="B358" s="124">
        <f t="shared" si="37"/>
        <v>20.12</v>
      </c>
      <c r="C358" s="129" t="s">
        <v>26</v>
      </c>
      <c r="D358" s="41">
        <v>28029</v>
      </c>
      <c r="E358" s="114">
        <v>0</v>
      </c>
      <c r="F358" s="46">
        <f t="shared" si="40"/>
        <v>16717.1</v>
      </c>
      <c r="G358" s="118">
        <v>0</v>
      </c>
      <c r="H358" s="173">
        <f t="shared" si="43"/>
        <v>16717.1</v>
      </c>
      <c r="I358" s="46">
        <f t="shared" si="41"/>
        <v>5683.81</v>
      </c>
      <c r="J358" s="47">
        <f t="shared" si="38"/>
        <v>250.76</v>
      </c>
      <c r="K358" s="152">
        <v>910</v>
      </c>
      <c r="L358" s="48">
        <f t="shared" si="39"/>
        <v>66.9</v>
      </c>
      <c r="M358" s="49">
        <f t="shared" si="42"/>
        <v>23628.57</v>
      </c>
    </row>
    <row r="359" spans="1:13" ht="12.75">
      <c r="A359" s="121">
        <v>435</v>
      </c>
      <c r="B359" s="124">
        <f t="shared" si="37"/>
        <v>20.12</v>
      </c>
      <c r="C359" s="129" t="s">
        <v>26</v>
      </c>
      <c r="D359" s="41">
        <v>28029</v>
      </c>
      <c r="E359" s="114">
        <v>0</v>
      </c>
      <c r="F359" s="46">
        <f t="shared" si="40"/>
        <v>16717.1</v>
      </c>
      <c r="G359" s="118">
        <v>0</v>
      </c>
      <c r="H359" s="173">
        <f t="shared" si="43"/>
        <v>16717.1</v>
      </c>
      <c r="I359" s="46">
        <f t="shared" si="41"/>
        <v>5683.81</v>
      </c>
      <c r="J359" s="47">
        <f t="shared" si="38"/>
        <v>250.76</v>
      </c>
      <c r="K359" s="152">
        <v>910</v>
      </c>
      <c r="L359" s="48">
        <f t="shared" si="39"/>
        <v>66.9</v>
      </c>
      <c r="M359" s="49">
        <f t="shared" si="42"/>
        <v>23628.57</v>
      </c>
    </row>
    <row r="360" spans="1:13" ht="12.75">
      <c r="A360" s="121">
        <v>436</v>
      </c>
      <c r="B360" s="124">
        <f t="shared" si="37"/>
        <v>20.12</v>
      </c>
      <c r="C360" s="129" t="s">
        <v>26</v>
      </c>
      <c r="D360" s="41">
        <v>28029</v>
      </c>
      <c r="E360" s="114">
        <v>0</v>
      </c>
      <c r="F360" s="46">
        <f t="shared" si="40"/>
        <v>16717.1</v>
      </c>
      <c r="G360" s="118">
        <v>0</v>
      </c>
      <c r="H360" s="173">
        <f t="shared" si="43"/>
        <v>16717.1</v>
      </c>
      <c r="I360" s="46">
        <f t="shared" si="41"/>
        <v>5683.81</v>
      </c>
      <c r="J360" s="47">
        <f t="shared" si="38"/>
        <v>250.76</v>
      </c>
      <c r="K360" s="152">
        <v>910</v>
      </c>
      <c r="L360" s="48">
        <f t="shared" si="39"/>
        <v>66.9</v>
      </c>
      <c r="M360" s="49">
        <f t="shared" si="42"/>
        <v>23628.57</v>
      </c>
    </row>
    <row r="361" spans="1:13" ht="12.75">
      <c r="A361" s="121">
        <v>437</v>
      </c>
      <c r="B361" s="124">
        <f t="shared" si="37"/>
        <v>20.12</v>
      </c>
      <c r="C361" s="129" t="s">
        <v>26</v>
      </c>
      <c r="D361" s="41">
        <v>28029</v>
      </c>
      <c r="E361" s="114">
        <v>0</v>
      </c>
      <c r="F361" s="46">
        <f t="shared" si="40"/>
        <v>16717.1</v>
      </c>
      <c r="G361" s="118">
        <v>0</v>
      </c>
      <c r="H361" s="173">
        <f t="shared" si="43"/>
        <v>16717.1</v>
      </c>
      <c r="I361" s="46">
        <f t="shared" si="41"/>
        <v>5683.81</v>
      </c>
      <c r="J361" s="47">
        <f t="shared" si="38"/>
        <v>250.76</v>
      </c>
      <c r="K361" s="152">
        <v>910</v>
      </c>
      <c r="L361" s="48">
        <f t="shared" si="39"/>
        <v>66.9</v>
      </c>
      <c r="M361" s="49">
        <f t="shared" si="42"/>
        <v>23628.57</v>
      </c>
    </row>
    <row r="362" spans="1:13" ht="12.75">
      <c r="A362" s="121">
        <v>438</v>
      </c>
      <c r="B362" s="124">
        <f t="shared" si="37"/>
        <v>20.12</v>
      </c>
      <c r="C362" s="129" t="s">
        <v>26</v>
      </c>
      <c r="D362" s="41">
        <v>28029</v>
      </c>
      <c r="E362" s="114">
        <v>0</v>
      </c>
      <c r="F362" s="46">
        <f t="shared" si="40"/>
        <v>16717.1</v>
      </c>
      <c r="G362" s="118">
        <v>0</v>
      </c>
      <c r="H362" s="173">
        <f t="shared" si="43"/>
        <v>16717.1</v>
      </c>
      <c r="I362" s="46">
        <f t="shared" si="41"/>
        <v>5683.81</v>
      </c>
      <c r="J362" s="47">
        <f t="shared" si="38"/>
        <v>250.76</v>
      </c>
      <c r="K362" s="152">
        <v>910</v>
      </c>
      <c r="L362" s="48">
        <f t="shared" si="39"/>
        <v>66.9</v>
      </c>
      <c r="M362" s="49">
        <f t="shared" si="42"/>
        <v>23628.57</v>
      </c>
    </row>
    <row r="363" spans="1:13" ht="12.75">
      <c r="A363" s="121">
        <v>439</v>
      </c>
      <c r="B363" s="124">
        <f t="shared" si="37"/>
        <v>20.12</v>
      </c>
      <c r="C363" s="129" t="s">
        <v>26</v>
      </c>
      <c r="D363" s="41">
        <v>28029</v>
      </c>
      <c r="E363" s="114">
        <v>0</v>
      </c>
      <c r="F363" s="46">
        <f t="shared" si="40"/>
        <v>16717.1</v>
      </c>
      <c r="G363" s="118">
        <v>0</v>
      </c>
      <c r="H363" s="173">
        <f t="shared" si="43"/>
        <v>16717.1</v>
      </c>
      <c r="I363" s="46">
        <f t="shared" si="41"/>
        <v>5683.81</v>
      </c>
      <c r="J363" s="47">
        <f t="shared" si="38"/>
        <v>250.76</v>
      </c>
      <c r="K363" s="152">
        <v>910</v>
      </c>
      <c r="L363" s="48">
        <f t="shared" si="39"/>
        <v>66.9</v>
      </c>
      <c r="M363" s="49">
        <f t="shared" si="42"/>
        <v>23628.57</v>
      </c>
    </row>
    <row r="364" spans="1:13" ht="12.75">
      <c r="A364" s="121">
        <v>440</v>
      </c>
      <c r="B364" s="124">
        <f t="shared" si="37"/>
        <v>20.12</v>
      </c>
      <c r="C364" s="129" t="s">
        <v>26</v>
      </c>
      <c r="D364" s="41">
        <v>28029</v>
      </c>
      <c r="E364" s="114">
        <v>0</v>
      </c>
      <c r="F364" s="46">
        <f t="shared" si="40"/>
        <v>16717.1</v>
      </c>
      <c r="G364" s="118">
        <v>0</v>
      </c>
      <c r="H364" s="173">
        <f t="shared" si="43"/>
        <v>16717.1</v>
      </c>
      <c r="I364" s="46">
        <f t="shared" si="41"/>
        <v>5683.81</v>
      </c>
      <c r="J364" s="47">
        <f t="shared" si="38"/>
        <v>250.76</v>
      </c>
      <c r="K364" s="152">
        <v>910</v>
      </c>
      <c r="L364" s="48">
        <f t="shared" si="39"/>
        <v>66.9</v>
      </c>
      <c r="M364" s="49">
        <f t="shared" si="42"/>
        <v>23628.57</v>
      </c>
    </row>
    <row r="365" spans="1:13" ht="12.75">
      <c r="A365" s="121">
        <v>441</v>
      </c>
      <c r="B365" s="124">
        <f t="shared" si="37"/>
        <v>20.12</v>
      </c>
      <c r="C365" s="129" t="s">
        <v>26</v>
      </c>
      <c r="D365" s="41">
        <v>28029</v>
      </c>
      <c r="E365" s="114">
        <v>0</v>
      </c>
      <c r="F365" s="46">
        <f t="shared" si="40"/>
        <v>16717.1</v>
      </c>
      <c r="G365" s="118">
        <v>0</v>
      </c>
      <c r="H365" s="173">
        <f t="shared" si="43"/>
        <v>16717.1</v>
      </c>
      <c r="I365" s="46">
        <f t="shared" si="41"/>
        <v>5683.81</v>
      </c>
      <c r="J365" s="47">
        <f t="shared" si="38"/>
        <v>250.76</v>
      </c>
      <c r="K365" s="152">
        <v>910</v>
      </c>
      <c r="L365" s="48">
        <f t="shared" si="39"/>
        <v>66.9</v>
      </c>
      <c r="M365" s="49">
        <f t="shared" si="42"/>
        <v>23628.57</v>
      </c>
    </row>
    <row r="366" spans="1:13" ht="12.75">
      <c r="A366" s="121">
        <v>442</v>
      </c>
      <c r="B366" s="124">
        <f t="shared" si="37"/>
        <v>20.12</v>
      </c>
      <c r="C366" s="129" t="s">
        <v>26</v>
      </c>
      <c r="D366" s="41">
        <v>28029</v>
      </c>
      <c r="E366" s="114">
        <v>0</v>
      </c>
      <c r="F366" s="46">
        <f t="shared" si="40"/>
        <v>16717.1</v>
      </c>
      <c r="G366" s="118">
        <v>0</v>
      </c>
      <c r="H366" s="173">
        <f t="shared" si="43"/>
        <v>16717.1</v>
      </c>
      <c r="I366" s="46">
        <f t="shared" si="41"/>
        <v>5683.81</v>
      </c>
      <c r="J366" s="47">
        <f t="shared" si="38"/>
        <v>250.76</v>
      </c>
      <c r="K366" s="152">
        <v>910</v>
      </c>
      <c r="L366" s="48">
        <f t="shared" si="39"/>
        <v>66.9</v>
      </c>
      <c r="M366" s="49">
        <f t="shared" si="42"/>
        <v>23628.57</v>
      </c>
    </row>
    <row r="367" spans="1:13" ht="12.75">
      <c r="A367" s="121">
        <v>443</v>
      </c>
      <c r="B367" s="124">
        <f t="shared" si="37"/>
        <v>20.12</v>
      </c>
      <c r="C367" s="129" t="s">
        <v>26</v>
      </c>
      <c r="D367" s="41">
        <v>28029</v>
      </c>
      <c r="E367" s="114">
        <v>0</v>
      </c>
      <c r="F367" s="46">
        <f t="shared" si="40"/>
        <v>16717.1</v>
      </c>
      <c r="G367" s="118">
        <v>0</v>
      </c>
      <c r="H367" s="173">
        <f t="shared" si="43"/>
        <v>16717.1</v>
      </c>
      <c r="I367" s="46">
        <f t="shared" si="41"/>
        <v>5683.81</v>
      </c>
      <c r="J367" s="47">
        <f t="shared" si="38"/>
        <v>250.76</v>
      </c>
      <c r="K367" s="152">
        <v>910</v>
      </c>
      <c r="L367" s="48">
        <f t="shared" si="39"/>
        <v>66.9</v>
      </c>
      <c r="M367" s="49">
        <f t="shared" si="42"/>
        <v>23628.57</v>
      </c>
    </row>
    <row r="368" spans="1:13" ht="12.75">
      <c r="A368" s="121">
        <v>444</v>
      </c>
      <c r="B368" s="124">
        <f t="shared" si="37"/>
        <v>20.12</v>
      </c>
      <c r="C368" s="129" t="s">
        <v>26</v>
      </c>
      <c r="D368" s="41">
        <v>28029</v>
      </c>
      <c r="E368" s="114">
        <v>0</v>
      </c>
      <c r="F368" s="46">
        <f t="shared" si="40"/>
        <v>16717.1</v>
      </c>
      <c r="G368" s="118">
        <v>0</v>
      </c>
      <c r="H368" s="173">
        <f t="shared" si="43"/>
        <v>16717.1</v>
      </c>
      <c r="I368" s="46">
        <f t="shared" si="41"/>
        <v>5683.81</v>
      </c>
      <c r="J368" s="47">
        <f t="shared" si="38"/>
        <v>250.76</v>
      </c>
      <c r="K368" s="152">
        <v>910</v>
      </c>
      <c r="L368" s="48">
        <f t="shared" si="39"/>
        <v>66.9</v>
      </c>
      <c r="M368" s="49">
        <f t="shared" si="42"/>
        <v>23628.57</v>
      </c>
    </row>
    <row r="369" spans="1:13" ht="12.75">
      <c r="A369" s="121">
        <v>445</v>
      </c>
      <c r="B369" s="124">
        <f t="shared" si="37"/>
        <v>20.12</v>
      </c>
      <c r="C369" s="129" t="s">
        <v>26</v>
      </c>
      <c r="D369" s="41">
        <v>28029</v>
      </c>
      <c r="E369" s="114">
        <v>0</v>
      </c>
      <c r="F369" s="46">
        <f t="shared" si="40"/>
        <v>16717.1</v>
      </c>
      <c r="G369" s="118">
        <v>0</v>
      </c>
      <c r="H369" s="173">
        <f t="shared" si="43"/>
        <v>16717.1</v>
      </c>
      <c r="I369" s="46">
        <f t="shared" si="41"/>
        <v>5683.81</v>
      </c>
      <c r="J369" s="47">
        <f t="shared" si="38"/>
        <v>250.76</v>
      </c>
      <c r="K369" s="152">
        <v>910</v>
      </c>
      <c r="L369" s="48">
        <f t="shared" si="39"/>
        <v>66.9</v>
      </c>
      <c r="M369" s="49">
        <f t="shared" si="42"/>
        <v>23628.57</v>
      </c>
    </row>
    <row r="370" spans="1:13" ht="12.75">
      <c r="A370" s="121">
        <v>446</v>
      </c>
      <c r="B370" s="124">
        <f t="shared" si="37"/>
        <v>20.12</v>
      </c>
      <c r="C370" s="129" t="s">
        <v>26</v>
      </c>
      <c r="D370" s="41">
        <v>28029</v>
      </c>
      <c r="E370" s="114">
        <v>0</v>
      </c>
      <c r="F370" s="46">
        <f t="shared" si="40"/>
        <v>16717.1</v>
      </c>
      <c r="G370" s="118">
        <v>0</v>
      </c>
      <c r="H370" s="173">
        <f t="shared" si="43"/>
        <v>16717.1</v>
      </c>
      <c r="I370" s="46">
        <f t="shared" si="41"/>
        <v>5683.81</v>
      </c>
      <c r="J370" s="47">
        <f t="shared" si="38"/>
        <v>250.76</v>
      </c>
      <c r="K370" s="152">
        <v>910</v>
      </c>
      <c r="L370" s="48">
        <f t="shared" si="39"/>
        <v>66.9</v>
      </c>
      <c r="M370" s="49">
        <f t="shared" si="42"/>
        <v>23628.57</v>
      </c>
    </row>
    <row r="371" spans="1:13" ht="12.75">
      <c r="A371" s="121">
        <v>447</v>
      </c>
      <c r="B371" s="124">
        <f t="shared" si="37"/>
        <v>20.12</v>
      </c>
      <c r="C371" s="129" t="s">
        <v>26</v>
      </c>
      <c r="D371" s="41">
        <v>28029</v>
      </c>
      <c r="E371" s="114">
        <v>0</v>
      </c>
      <c r="F371" s="46">
        <f t="shared" si="40"/>
        <v>16717.1</v>
      </c>
      <c r="G371" s="118">
        <v>0</v>
      </c>
      <c r="H371" s="173">
        <f t="shared" si="43"/>
        <v>16717.1</v>
      </c>
      <c r="I371" s="46">
        <f t="shared" si="41"/>
        <v>5683.81</v>
      </c>
      <c r="J371" s="47">
        <f t="shared" si="38"/>
        <v>250.76</v>
      </c>
      <c r="K371" s="152">
        <v>910</v>
      </c>
      <c r="L371" s="48">
        <f t="shared" si="39"/>
        <v>66.9</v>
      </c>
      <c r="M371" s="49">
        <f t="shared" si="42"/>
        <v>23628.57</v>
      </c>
    </row>
    <row r="372" spans="1:13" ht="12.75">
      <c r="A372" s="121">
        <v>448</v>
      </c>
      <c r="B372" s="124">
        <f t="shared" si="37"/>
        <v>20.12</v>
      </c>
      <c r="C372" s="129" t="s">
        <v>26</v>
      </c>
      <c r="D372" s="41">
        <v>28029</v>
      </c>
      <c r="E372" s="114">
        <v>0</v>
      </c>
      <c r="F372" s="46">
        <f t="shared" si="40"/>
        <v>16717.1</v>
      </c>
      <c r="G372" s="118">
        <v>0</v>
      </c>
      <c r="H372" s="173">
        <f t="shared" si="43"/>
        <v>16717.1</v>
      </c>
      <c r="I372" s="46">
        <f t="shared" si="41"/>
        <v>5683.81</v>
      </c>
      <c r="J372" s="47">
        <f t="shared" si="38"/>
        <v>250.76</v>
      </c>
      <c r="K372" s="152">
        <v>910</v>
      </c>
      <c r="L372" s="48">
        <f t="shared" si="39"/>
        <v>66.9</v>
      </c>
      <c r="M372" s="49">
        <f t="shared" si="42"/>
        <v>23628.57</v>
      </c>
    </row>
    <row r="373" spans="1:13" ht="12.75">
      <c r="A373" s="121">
        <v>449</v>
      </c>
      <c r="B373" s="124">
        <f t="shared" si="37"/>
        <v>20.12</v>
      </c>
      <c r="C373" s="129" t="s">
        <v>26</v>
      </c>
      <c r="D373" s="41">
        <v>28029</v>
      </c>
      <c r="E373" s="114">
        <v>0</v>
      </c>
      <c r="F373" s="46">
        <f t="shared" si="40"/>
        <v>16717.1</v>
      </c>
      <c r="G373" s="118">
        <v>0</v>
      </c>
      <c r="H373" s="173">
        <f t="shared" si="43"/>
        <v>16717.1</v>
      </c>
      <c r="I373" s="46">
        <f t="shared" si="41"/>
        <v>5683.81</v>
      </c>
      <c r="J373" s="47">
        <f t="shared" si="38"/>
        <v>250.76</v>
      </c>
      <c r="K373" s="152">
        <v>910</v>
      </c>
      <c r="L373" s="48">
        <f t="shared" si="39"/>
        <v>66.9</v>
      </c>
      <c r="M373" s="49">
        <f t="shared" si="42"/>
        <v>23628.57</v>
      </c>
    </row>
    <row r="374" spans="1:13" ht="12.75">
      <c r="A374" s="121">
        <v>450</v>
      </c>
      <c r="B374" s="124">
        <f t="shared" si="37"/>
        <v>20.12</v>
      </c>
      <c r="C374" s="129" t="s">
        <v>26</v>
      </c>
      <c r="D374" s="41">
        <v>28029</v>
      </c>
      <c r="E374" s="114">
        <v>0</v>
      </c>
      <c r="F374" s="46">
        <f t="shared" si="40"/>
        <v>16717.1</v>
      </c>
      <c r="G374" s="118">
        <v>0</v>
      </c>
      <c r="H374" s="173">
        <f t="shared" si="43"/>
        <v>16717.1</v>
      </c>
      <c r="I374" s="46">
        <f t="shared" si="41"/>
        <v>5683.81</v>
      </c>
      <c r="J374" s="47">
        <f t="shared" si="38"/>
        <v>250.76</v>
      </c>
      <c r="K374" s="152">
        <v>910</v>
      </c>
      <c r="L374" s="48">
        <f t="shared" si="39"/>
        <v>66.9</v>
      </c>
      <c r="M374" s="49">
        <f t="shared" si="42"/>
        <v>23628.57</v>
      </c>
    </row>
    <row r="375" spans="1:13" ht="12.75">
      <c r="A375" s="121">
        <v>451</v>
      </c>
      <c r="B375" s="124">
        <f t="shared" si="37"/>
        <v>20.12</v>
      </c>
      <c r="C375" s="129" t="s">
        <v>26</v>
      </c>
      <c r="D375" s="41">
        <v>28029</v>
      </c>
      <c r="E375" s="114">
        <v>0</v>
      </c>
      <c r="F375" s="46">
        <f t="shared" si="40"/>
        <v>16717.1</v>
      </c>
      <c r="G375" s="118">
        <v>0</v>
      </c>
      <c r="H375" s="173">
        <f t="shared" si="43"/>
        <v>16717.1</v>
      </c>
      <c r="I375" s="46">
        <f t="shared" si="41"/>
        <v>5683.81</v>
      </c>
      <c r="J375" s="47">
        <f t="shared" si="38"/>
        <v>250.76</v>
      </c>
      <c r="K375" s="152">
        <v>910</v>
      </c>
      <c r="L375" s="48">
        <f t="shared" si="39"/>
        <v>66.9</v>
      </c>
      <c r="M375" s="49">
        <f t="shared" si="42"/>
        <v>23628.57</v>
      </c>
    </row>
    <row r="376" spans="1:13" ht="12.75">
      <c r="A376" s="121">
        <v>452</v>
      </c>
      <c r="B376" s="124">
        <f t="shared" si="37"/>
        <v>20.12</v>
      </c>
      <c r="C376" s="129" t="s">
        <v>26</v>
      </c>
      <c r="D376" s="41">
        <v>28029</v>
      </c>
      <c r="E376" s="114">
        <v>0</v>
      </c>
      <c r="F376" s="46">
        <f t="shared" si="40"/>
        <v>16717.1</v>
      </c>
      <c r="G376" s="118">
        <v>0</v>
      </c>
      <c r="H376" s="173">
        <f t="shared" si="43"/>
        <v>16717.1</v>
      </c>
      <c r="I376" s="46">
        <f t="shared" si="41"/>
        <v>5683.81</v>
      </c>
      <c r="J376" s="47">
        <f t="shared" si="38"/>
        <v>250.76</v>
      </c>
      <c r="K376" s="152">
        <v>910</v>
      </c>
      <c r="L376" s="48">
        <f t="shared" si="39"/>
        <v>66.9</v>
      </c>
      <c r="M376" s="49">
        <f t="shared" si="42"/>
        <v>23628.57</v>
      </c>
    </row>
    <row r="377" spans="1:13" ht="12.75">
      <c r="A377" s="121">
        <v>453</v>
      </c>
      <c r="B377" s="124">
        <f t="shared" si="37"/>
        <v>20.12</v>
      </c>
      <c r="C377" s="129" t="s">
        <v>26</v>
      </c>
      <c r="D377" s="41">
        <v>28029</v>
      </c>
      <c r="E377" s="114">
        <v>0</v>
      </c>
      <c r="F377" s="46">
        <f t="shared" si="40"/>
        <v>16717.1</v>
      </c>
      <c r="G377" s="118">
        <v>0</v>
      </c>
      <c r="H377" s="173">
        <f t="shared" si="43"/>
        <v>16717.1</v>
      </c>
      <c r="I377" s="46">
        <f t="shared" si="41"/>
        <v>5683.81</v>
      </c>
      <c r="J377" s="47">
        <f t="shared" si="38"/>
        <v>250.76</v>
      </c>
      <c r="K377" s="152">
        <v>910</v>
      </c>
      <c r="L377" s="48">
        <f t="shared" si="39"/>
        <v>66.9</v>
      </c>
      <c r="M377" s="49">
        <f t="shared" si="42"/>
        <v>23628.57</v>
      </c>
    </row>
    <row r="378" spans="1:13" ht="12.75">
      <c r="A378" s="121">
        <v>454</v>
      </c>
      <c r="B378" s="124">
        <f t="shared" si="37"/>
        <v>20.12</v>
      </c>
      <c r="C378" s="129" t="s">
        <v>26</v>
      </c>
      <c r="D378" s="41">
        <v>28029</v>
      </c>
      <c r="E378" s="114">
        <v>0</v>
      </c>
      <c r="F378" s="46">
        <f t="shared" si="40"/>
        <v>16717.1</v>
      </c>
      <c r="G378" s="118">
        <v>0</v>
      </c>
      <c r="H378" s="173">
        <f t="shared" si="43"/>
        <v>16717.1</v>
      </c>
      <c r="I378" s="46">
        <f t="shared" si="41"/>
        <v>5683.81</v>
      </c>
      <c r="J378" s="47">
        <f t="shared" si="38"/>
        <v>250.76</v>
      </c>
      <c r="K378" s="152">
        <v>910</v>
      </c>
      <c r="L378" s="48">
        <f t="shared" si="39"/>
        <v>66.9</v>
      </c>
      <c r="M378" s="49">
        <f t="shared" si="42"/>
        <v>23628.57</v>
      </c>
    </row>
    <row r="379" spans="1:13" ht="12.75">
      <c r="A379" s="121">
        <v>455</v>
      </c>
      <c r="B379" s="124">
        <f t="shared" si="37"/>
        <v>20.12</v>
      </c>
      <c r="C379" s="129" t="s">
        <v>26</v>
      </c>
      <c r="D379" s="41">
        <v>28029</v>
      </c>
      <c r="E379" s="114">
        <v>0</v>
      </c>
      <c r="F379" s="46">
        <f t="shared" si="40"/>
        <v>16717.1</v>
      </c>
      <c r="G379" s="118">
        <v>0</v>
      </c>
      <c r="H379" s="173">
        <f t="shared" si="43"/>
        <v>16717.1</v>
      </c>
      <c r="I379" s="46">
        <f t="shared" si="41"/>
        <v>5683.81</v>
      </c>
      <c r="J379" s="47">
        <f t="shared" si="38"/>
        <v>250.76</v>
      </c>
      <c r="K379" s="152">
        <v>910</v>
      </c>
      <c r="L379" s="48">
        <f t="shared" si="39"/>
        <v>66.9</v>
      </c>
      <c r="M379" s="49">
        <f t="shared" si="42"/>
        <v>23628.57</v>
      </c>
    </row>
    <row r="380" spans="1:13" ht="12.75">
      <c r="A380" s="121">
        <v>456</v>
      </c>
      <c r="B380" s="124">
        <f t="shared" si="37"/>
        <v>20.12</v>
      </c>
      <c r="C380" s="129" t="s">
        <v>26</v>
      </c>
      <c r="D380" s="41">
        <v>28029</v>
      </c>
      <c r="E380" s="114">
        <v>0</v>
      </c>
      <c r="F380" s="46">
        <f t="shared" si="40"/>
        <v>16717.1</v>
      </c>
      <c r="G380" s="118">
        <v>0</v>
      </c>
      <c r="H380" s="173">
        <f t="shared" si="43"/>
        <v>16717.1</v>
      </c>
      <c r="I380" s="46">
        <f t="shared" si="41"/>
        <v>5683.81</v>
      </c>
      <c r="J380" s="47">
        <f t="shared" si="38"/>
        <v>250.76</v>
      </c>
      <c r="K380" s="152">
        <v>910</v>
      </c>
      <c r="L380" s="48">
        <f t="shared" si="39"/>
        <v>66.9</v>
      </c>
      <c r="M380" s="49">
        <f t="shared" si="42"/>
        <v>23628.57</v>
      </c>
    </row>
    <row r="381" spans="1:13" ht="12.75">
      <c r="A381" s="121">
        <v>457</v>
      </c>
      <c r="B381" s="124">
        <f t="shared" si="37"/>
        <v>20.12</v>
      </c>
      <c r="C381" s="129" t="s">
        <v>26</v>
      </c>
      <c r="D381" s="41">
        <v>28029</v>
      </c>
      <c r="E381" s="114">
        <v>0</v>
      </c>
      <c r="F381" s="46">
        <f t="shared" si="40"/>
        <v>16717.1</v>
      </c>
      <c r="G381" s="118">
        <v>0</v>
      </c>
      <c r="H381" s="173">
        <f t="shared" si="43"/>
        <v>16717.1</v>
      </c>
      <c r="I381" s="46">
        <f t="shared" si="41"/>
        <v>5683.81</v>
      </c>
      <c r="J381" s="47">
        <f t="shared" si="38"/>
        <v>250.76</v>
      </c>
      <c r="K381" s="152">
        <v>910</v>
      </c>
      <c r="L381" s="48">
        <f t="shared" si="39"/>
        <v>66.9</v>
      </c>
      <c r="M381" s="49">
        <f t="shared" si="42"/>
        <v>23628.57</v>
      </c>
    </row>
    <row r="382" spans="1:13" ht="12.75">
      <c r="A382" s="121">
        <v>458</v>
      </c>
      <c r="B382" s="124">
        <f t="shared" si="37"/>
        <v>20.12</v>
      </c>
      <c r="C382" s="129" t="s">
        <v>26</v>
      </c>
      <c r="D382" s="41">
        <v>28029</v>
      </c>
      <c r="E382" s="114">
        <v>0</v>
      </c>
      <c r="F382" s="46">
        <f t="shared" si="40"/>
        <v>16717.1</v>
      </c>
      <c r="G382" s="118">
        <v>0</v>
      </c>
      <c r="H382" s="173">
        <f t="shared" si="43"/>
        <v>16717.1</v>
      </c>
      <c r="I382" s="46">
        <f t="shared" si="41"/>
        <v>5683.81</v>
      </c>
      <c r="J382" s="47">
        <f t="shared" si="38"/>
        <v>250.76</v>
      </c>
      <c r="K382" s="152">
        <v>910</v>
      </c>
      <c r="L382" s="48">
        <f t="shared" si="39"/>
        <v>66.9</v>
      </c>
      <c r="M382" s="49">
        <f t="shared" si="42"/>
        <v>23628.57</v>
      </c>
    </row>
    <row r="383" spans="1:13" ht="12.75">
      <c r="A383" s="121">
        <v>459</v>
      </c>
      <c r="B383" s="124">
        <f t="shared" si="37"/>
        <v>20.12</v>
      </c>
      <c r="C383" s="129" t="s">
        <v>26</v>
      </c>
      <c r="D383" s="41">
        <v>28029</v>
      </c>
      <c r="E383" s="114">
        <v>0</v>
      </c>
      <c r="F383" s="46">
        <f t="shared" si="40"/>
        <v>16717.1</v>
      </c>
      <c r="G383" s="118">
        <v>0</v>
      </c>
      <c r="H383" s="173">
        <f t="shared" si="43"/>
        <v>16717.1</v>
      </c>
      <c r="I383" s="46">
        <f t="shared" si="41"/>
        <v>5683.81</v>
      </c>
      <c r="J383" s="47">
        <f t="shared" si="38"/>
        <v>250.76</v>
      </c>
      <c r="K383" s="152">
        <v>910</v>
      </c>
      <c r="L383" s="48">
        <f t="shared" si="39"/>
        <v>66.9</v>
      </c>
      <c r="M383" s="49">
        <f t="shared" si="42"/>
        <v>23628.57</v>
      </c>
    </row>
    <row r="384" spans="1:13" ht="13.5" thickBot="1">
      <c r="A384" s="122">
        <v>460</v>
      </c>
      <c r="B384" s="125">
        <f t="shared" si="37"/>
        <v>20.12</v>
      </c>
      <c r="C384" s="130" t="s">
        <v>26</v>
      </c>
      <c r="D384" s="126">
        <v>28029</v>
      </c>
      <c r="E384" s="117">
        <v>0</v>
      </c>
      <c r="F384" s="90">
        <f t="shared" si="40"/>
        <v>16717.1</v>
      </c>
      <c r="G384" s="127">
        <v>0</v>
      </c>
      <c r="H384" s="174">
        <f>F384+G384</f>
        <v>16717.1</v>
      </c>
      <c r="I384" s="90">
        <f t="shared" si="41"/>
        <v>5683.81</v>
      </c>
      <c r="J384" s="91">
        <f>ROUND(H384*0.015,2)</f>
        <v>250.76</v>
      </c>
      <c r="K384" s="153">
        <v>910</v>
      </c>
      <c r="L384" s="92">
        <f t="shared" si="39"/>
        <v>66.9</v>
      </c>
      <c r="M384" s="93">
        <f t="shared" si="42"/>
        <v>23628.57</v>
      </c>
    </row>
    <row r="385" spans="2:7" ht="12.75">
      <c r="B385" s="119"/>
      <c r="G385"/>
    </row>
    <row r="386" spans="1:7" ht="12.75">
      <c r="A386">
        <v>85</v>
      </c>
      <c r="B386" s="124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9"/>
    </row>
    <row r="390" ht="12.75">
      <c r="B390" s="186" t="s">
        <v>42</v>
      </c>
    </row>
    <row r="391" ht="12.75">
      <c r="B391" s="185" t="s">
        <v>50</v>
      </c>
    </row>
    <row r="392" ht="13.5" thickBot="1"/>
    <row r="393" spans="1:2" ht="13.5" thickBot="1">
      <c r="A393" s="4" t="s">
        <v>4</v>
      </c>
      <c r="B393" s="162">
        <v>200</v>
      </c>
    </row>
    <row r="394" spans="1:2" ht="12.75">
      <c r="A394" s="4" t="s">
        <v>9</v>
      </c>
      <c r="B394" s="163">
        <v>10.110299999999999</v>
      </c>
    </row>
    <row r="395" spans="1:2" ht="12.75">
      <c r="A395" s="4" t="s">
        <v>10</v>
      </c>
      <c r="B395" s="164">
        <v>0.04263938</v>
      </c>
    </row>
    <row r="396" spans="1:3" ht="12.75">
      <c r="A396" s="4" t="s">
        <v>11</v>
      </c>
      <c r="B396" s="165">
        <v>0.0006223452</v>
      </c>
      <c r="C396" s="193"/>
    </row>
    <row r="397" spans="1:3" ht="12.75">
      <c r="A397" s="4" t="s">
        <v>12</v>
      </c>
      <c r="B397" s="165">
        <v>-6.003169E-06</v>
      </c>
      <c r="C397" s="193"/>
    </row>
    <row r="398" spans="1:3" ht="12.75">
      <c r="A398" s="4" t="s">
        <v>13</v>
      </c>
      <c r="B398" s="165">
        <v>1.84695E-08</v>
      </c>
      <c r="C398" s="193"/>
    </row>
    <row r="399" spans="1:3" ht="13.5" thickBot="1">
      <c r="A399" s="4" t="s">
        <v>14</v>
      </c>
      <c r="B399" s="166">
        <v>-1.922312E-11</v>
      </c>
      <c r="C399" s="193"/>
    </row>
    <row r="400" ht="12.75">
      <c r="B400" s="167"/>
    </row>
    <row r="401" ht="12.75">
      <c r="B401" s="167"/>
    </row>
    <row r="402" ht="12.75">
      <c r="B402" s="167"/>
    </row>
    <row r="403" ht="12.75">
      <c r="B403" s="167"/>
    </row>
    <row r="404" ht="13.5" thickBot="1">
      <c r="B404" s="167"/>
    </row>
    <row r="405" spans="1:2" ht="12.75">
      <c r="A405" s="4" t="s">
        <v>9</v>
      </c>
      <c r="B405" s="194">
        <v>20.394</v>
      </c>
    </row>
    <row r="406" spans="1:2" ht="12.75">
      <c r="A406" s="4" t="s">
        <v>10</v>
      </c>
      <c r="B406" s="204">
        <v>-0.07529091</v>
      </c>
    </row>
    <row r="407" spans="1:3" ht="12.75">
      <c r="A407" s="4" t="s">
        <v>11</v>
      </c>
      <c r="B407" s="165">
        <v>0.0007802618</v>
      </c>
      <c r="C407" s="193"/>
    </row>
    <row r="408" spans="1:3" ht="12.75">
      <c r="A408" s="4" t="s">
        <v>12</v>
      </c>
      <c r="B408" s="165">
        <v>-3.325777E-06</v>
      </c>
      <c r="C408" s="193"/>
    </row>
    <row r="409" spans="1:3" ht="12.75">
      <c r="A409" s="4" t="s">
        <v>13</v>
      </c>
      <c r="B409" s="165">
        <v>6.604081E-09</v>
      </c>
      <c r="C409" s="193"/>
    </row>
    <row r="410" spans="1:3" ht="13.5" thickBot="1">
      <c r="A410" s="4" t="s">
        <v>14</v>
      </c>
      <c r="B410" s="166">
        <v>-5.001565E-12</v>
      </c>
      <c r="C410" s="193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C8" sqref="C8"/>
    </sheetView>
  </sheetViews>
  <sheetFormatPr defaultColWidth="9.140625" defaultRowHeight="12.75"/>
  <cols>
    <col min="1" max="1" width="8.7109375" style="0" customWidth="1"/>
    <col min="2" max="2" width="12.00390625" style="98" customWidth="1"/>
    <col min="3" max="3" width="7.7109375" style="51" customWidth="1"/>
    <col min="4" max="4" width="9.140625" style="2" customWidth="1"/>
    <col min="5" max="5" width="7.7109375" style="2" customWidth="1"/>
    <col min="6" max="7" width="8.7109375" style="43" customWidth="1"/>
    <col min="8" max="8" width="10.421875" style="43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4"/>
    </row>
    <row r="2" spans="1:2" ht="6.75" customHeight="1">
      <c r="A2" s="7"/>
      <c r="B2" s="94"/>
    </row>
    <row r="3" spans="1:13" ht="15.75">
      <c r="A3" s="144" t="s">
        <v>49</v>
      </c>
      <c r="B3" s="94"/>
      <c r="M3" s="183" t="s">
        <v>41</v>
      </c>
    </row>
    <row r="4" spans="1:2" ht="21" customHeight="1" thickBot="1">
      <c r="A4" s="7" t="s">
        <v>36</v>
      </c>
      <c r="B4" s="94"/>
    </row>
    <row r="5" spans="1:13" ht="12.75">
      <c r="A5" s="37" t="s">
        <v>15</v>
      </c>
      <c r="B5" s="26" t="s">
        <v>2</v>
      </c>
      <c r="C5" s="9" t="s">
        <v>2</v>
      </c>
      <c r="D5" s="10" t="s">
        <v>5</v>
      </c>
      <c r="E5" s="20" t="s">
        <v>6</v>
      </c>
      <c r="F5" s="158" t="s">
        <v>24</v>
      </c>
      <c r="G5" s="159" t="s">
        <v>24</v>
      </c>
      <c r="H5" s="168" t="s">
        <v>29</v>
      </c>
      <c r="I5" s="8" t="s">
        <v>17</v>
      </c>
      <c r="J5" s="21" t="s">
        <v>18</v>
      </c>
      <c r="K5" s="11" t="s">
        <v>19</v>
      </c>
      <c r="L5" s="20" t="s">
        <v>19</v>
      </c>
      <c r="M5" s="37" t="s">
        <v>40</v>
      </c>
    </row>
    <row r="6" spans="1:13" ht="12.75">
      <c r="A6" s="38" t="s">
        <v>1</v>
      </c>
      <c r="B6" s="27" t="s">
        <v>16</v>
      </c>
      <c r="C6" s="13" t="s">
        <v>3</v>
      </c>
      <c r="D6" s="14">
        <v>2016</v>
      </c>
      <c r="E6" s="22">
        <v>2016</v>
      </c>
      <c r="F6" s="181" t="s">
        <v>20</v>
      </c>
      <c r="G6" s="160" t="s">
        <v>21</v>
      </c>
      <c r="H6" s="169" t="s">
        <v>0</v>
      </c>
      <c r="I6" s="12"/>
      <c r="J6" s="23" t="s">
        <v>22</v>
      </c>
      <c r="K6" s="15" t="s">
        <v>23</v>
      </c>
      <c r="L6" s="22" t="s">
        <v>39</v>
      </c>
      <c r="M6" s="38" t="s">
        <v>0</v>
      </c>
    </row>
    <row r="7" spans="1:13" ht="13.5" thickBot="1">
      <c r="A7" s="103" t="s">
        <v>32</v>
      </c>
      <c r="B7" s="28">
        <v>2016</v>
      </c>
      <c r="C7" s="17">
        <v>2016</v>
      </c>
      <c r="D7" s="18" t="s">
        <v>7</v>
      </c>
      <c r="E7" s="24" t="s">
        <v>7</v>
      </c>
      <c r="F7" s="182" t="s">
        <v>7</v>
      </c>
      <c r="G7" s="161" t="s">
        <v>7</v>
      </c>
      <c r="H7" s="170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0" t="s">
        <v>7</v>
      </c>
    </row>
    <row r="8" spans="1:13" ht="12.75">
      <c r="A8" s="104" t="s">
        <v>30</v>
      </c>
      <c r="B8" s="113">
        <f>B9</f>
        <v>10.41</v>
      </c>
      <c r="C8" s="99" t="s">
        <v>26</v>
      </c>
      <c r="D8" s="40">
        <v>28029</v>
      </c>
      <c r="E8" s="114">
        <v>0</v>
      </c>
      <c r="F8" s="109">
        <f>F9</f>
        <v>32310.1</v>
      </c>
      <c r="G8" s="100">
        <v>0</v>
      </c>
      <c r="H8" s="175">
        <f>F8+G8</f>
        <v>32310.1</v>
      </c>
      <c r="I8" s="101">
        <f>I9</f>
        <v>10985.43</v>
      </c>
      <c r="J8" s="102">
        <f>J9</f>
        <v>484.65</v>
      </c>
      <c r="K8" s="140">
        <v>650</v>
      </c>
      <c r="L8" s="157">
        <f aca="true" t="shared" si="0" ref="L8:L71">ROUND(H8*0.004,1)</f>
        <v>129.2</v>
      </c>
      <c r="M8" s="49">
        <f>SUM(H8:L8)</f>
        <v>44559.38</v>
      </c>
    </row>
    <row r="9" spans="1:13" ht="12.75">
      <c r="A9" s="105">
        <v>68</v>
      </c>
      <c r="B9" s="115">
        <f aca="true" t="shared" si="1" ref="B9:B40">IF(A9&lt;68,B$403,ROUND(B$409+B$410*A9+B$411*A9^2+B$412*A9^3++B$413*A9^4+B$414*A9^5,2))</f>
        <v>10.41</v>
      </c>
      <c r="C9" s="62" t="s">
        <v>26</v>
      </c>
      <c r="D9" s="40">
        <v>28029</v>
      </c>
      <c r="E9" s="114">
        <v>0</v>
      </c>
      <c r="F9" s="110">
        <f>ROUND(12/B9*D9,1)</f>
        <v>32310.1</v>
      </c>
      <c r="G9" s="42">
        <v>0</v>
      </c>
      <c r="H9" s="176">
        <f>F9+G9</f>
        <v>32310.1</v>
      </c>
      <c r="I9" s="46">
        <f>ROUND(H9*0.34,2)</f>
        <v>10985.43</v>
      </c>
      <c r="J9" s="47">
        <f>ROUND(H9*0.015,2)</f>
        <v>484.65</v>
      </c>
      <c r="K9" s="152">
        <v>650</v>
      </c>
      <c r="L9" s="48">
        <f t="shared" si="0"/>
        <v>129.2</v>
      </c>
      <c r="M9" s="49">
        <f>SUM(H9:L9)</f>
        <v>44559.38</v>
      </c>
    </row>
    <row r="10" spans="1:13" ht="12.75">
      <c r="A10" s="105">
        <v>69</v>
      </c>
      <c r="B10" s="115">
        <f t="shared" si="1"/>
        <v>10.47</v>
      </c>
      <c r="C10" s="62" t="s">
        <v>26</v>
      </c>
      <c r="D10" s="40">
        <v>28029</v>
      </c>
      <c r="E10" s="114">
        <v>0</v>
      </c>
      <c r="F10" s="111">
        <f aca="true" t="shared" si="2" ref="F10:F73">ROUND(12/B10*D10,1)</f>
        <v>32124.9</v>
      </c>
      <c r="G10" s="42">
        <v>0</v>
      </c>
      <c r="H10" s="176">
        <f>F10+G10</f>
        <v>32124.9</v>
      </c>
      <c r="I10" s="46">
        <f aca="true" t="shared" si="3" ref="I10:I73">ROUND(H10*0.34,2)</f>
        <v>10922.47</v>
      </c>
      <c r="J10" s="47">
        <f aca="true" t="shared" si="4" ref="J10:J73">ROUND(H10*0.015,2)</f>
        <v>481.87</v>
      </c>
      <c r="K10" s="152">
        <v>650</v>
      </c>
      <c r="L10" s="48">
        <f t="shared" si="0"/>
        <v>128.5</v>
      </c>
      <c r="M10" s="49">
        <f aca="true" t="shared" si="5" ref="M10:M73">SUM(H10:L10)</f>
        <v>44307.740000000005</v>
      </c>
    </row>
    <row r="11" spans="1:13" ht="12.75">
      <c r="A11" s="105">
        <v>70</v>
      </c>
      <c r="B11" s="115">
        <f t="shared" si="1"/>
        <v>10.52</v>
      </c>
      <c r="C11" s="62" t="s">
        <v>26</v>
      </c>
      <c r="D11" s="40">
        <v>28029</v>
      </c>
      <c r="E11" s="114">
        <v>0</v>
      </c>
      <c r="F11" s="111">
        <f t="shared" si="2"/>
        <v>31972.2</v>
      </c>
      <c r="G11" s="42">
        <v>0</v>
      </c>
      <c r="H11" s="176">
        <f aca="true" t="shared" si="6" ref="H11:H74">F11+G11</f>
        <v>31972.2</v>
      </c>
      <c r="I11" s="46">
        <f t="shared" si="3"/>
        <v>10870.55</v>
      </c>
      <c r="J11" s="47">
        <f t="shared" si="4"/>
        <v>479.58</v>
      </c>
      <c r="K11" s="152">
        <v>650</v>
      </c>
      <c r="L11" s="48">
        <f t="shared" si="0"/>
        <v>127.9</v>
      </c>
      <c r="M11" s="49">
        <f t="shared" si="5"/>
        <v>44100.23</v>
      </c>
    </row>
    <row r="12" spans="1:13" ht="12.75">
      <c r="A12" s="105">
        <v>71</v>
      </c>
      <c r="B12" s="115">
        <f t="shared" si="1"/>
        <v>10.58</v>
      </c>
      <c r="C12" s="62" t="s">
        <v>26</v>
      </c>
      <c r="D12" s="40">
        <v>28029</v>
      </c>
      <c r="E12" s="114">
        <v>0</v>
      </c>
      <c r="F12" s="111">
        <f t="shared" si="2"/>
        <v>31790.9</v>
      </c>
      <c r="G12" s="42">
        <v>0</v>
      </c>
      <c r="H12" s="176">
        <f t="shared" si="6"/>
        <v>31790.9</v>
      </c>
      <c r="I12" s="46">
        <f t="shared" si="3"/>
        <v>10808.91</v>
      </c>
      <c r="J12" s="47">
        <f t="shared" si="4"/>
        <v>476.86</v>
      </c>
      <c r="K12" s="152">
        <v>650</v>
      </c>
      <c r="L12" s="48">
        <f t="shared" si="0"/>
        <v>127.2</v>
      </c>
      <c r="M12" s="49">
        <f t="shared" si="5"/>
        <v>43853.869999999995</v>
      </c>
    </row>
    <row r="13" spans="1:13" ht="12.75">
      <c r="A13" s="105">
        <v>72</v>
      </c>
      <c r="B13" s="115">
        <f t="shared" si="1"/>
        <v>10.64</v>
      </c>
      <c r="C13" s="62" t="s">
        <v>26</v>
      </c>
      <c r="D13" s="40">
        <v>28029</v>
      </c>
      <c r="E13" s="114">
        <v>0</v>
      </c>
      <c r="F13" s="111">
        <f t="shared" si="2"/>
        <v>31611.7</v>
      </c>
      <c r="G13" s="42">
        <v>0</v>
      </c>
      <c r="H13" s="176">
        <f t="shared" si="6"/>
        <v>31611.7</v>
      </c>
      <c r="I13" s="46">
        <f t="shared" si="3"/>
        <v>10747.98</v>
      </c>
      <c r="J13" s="47">
        <f t="shared" si="4"/>
        <v>474.18</v>
      </c>
      <c r="K13" s="152">
        <v>650</v>
      </c>
      <c r="L13" s="48">
        <f t="shared" si="0"/>
        <v>126.4</v>
      </c>
      <c r="M13" s="49">
        <f t="shared" si="5"/>
        <v>43610.26</v>
      </c>
    </row>
    <row r="14" spans="1:13" ht="12.75">
      <c r="A14" s="105">
        <v>73</v>
      </c>
      <c r="B14" s="115">
        <f t="shared" si="1"/>
        <v>10.69</v>
      </c>
      <c r="C14" s="62" t="s">
        <v>26</v>
      </c>
      <c r="D14" s="40">
        <v>28029</v>
      </c>
      <c r="E14" s="114">
        <v>0</v>
      </c>
      <c r="F14" s="111">
        <f t="shared" si="2"/>
        <v>31463.8</v>
      </c>
      <c r="G14" s="42">
        <v>0</v>
      </c>
      <c r="H14" s="176">
        <f t="shared" si="6"/>
        <v>31463.8</v>
      </c>
      <c r="I14" s="46">
        <f t="shared" si="3"/>
        <v>10697.69</v>
      </c>
      <c r="J14" s="47">
        <f t="shared" si="4"/>
        <v>471.96</v>
      </c>
      <c r="K14" s="152">
        <v>650</v>
      </c>
      <c r="L14" s="48">
        <f t="shared" si="0"/>
        <v>125.9</v>
      </c>
      <c r="M14" s="49">
        <f t="shared" si="5"/>
        <v>43409.35</v>
      </c>
    </row>
    <row r="15" spans="1:13" ht="12.75">
      <c r="A15" s="105">
        <v>74</v>
      </c>
      <c r="B15" s="115">
        <f t="shared" si="1"/>
        <v>10.75</v>
      </c>
      <c r="C15" s="62" t="s">
        <v>26</v>
      </c>
      <c r="D15" s="40">
        <v>28029</v>
      </c>
      <c r="E15" s="114">
        <v>0</v>
      </c>
      <c r="F15" s="111">
        <f t="shared" si="2"/>
        <v>31288.2</v>
      </c>
      <c r="G15" s="42">
        <v>0</v>
      </c>
      <c r="H15" s="176">
        <f t="shared" si="6"/>
        <v>31288.2</v>
      </c>
      <c r="I15" s="46">
        <f t="shared" si="3"/>
        <v>10637.99</v>
      </c>
      <c r="J15" s="47">
        <f t="shared" si="4"/>
        <v>469.32</v>
      </c>
      <c r="K15" s="152">
        <v>650</v>
      </c>
      <c r="L15" s="48">
        <f t="shared" si="0"/>
        <v>125.2</v>
      </c>
      <c r="M15" s="49">
        <f t="shared" si="5"/>
        <v>43170.71</v>
      </c>
    </row>
    <row r="16" spans="1:13" ht="12.75">
      <c r="A16" s="105">
        <v>75</v>
      </c>
      <c r="B16" s="115">
        <f t="shared" si="1"/>
        <v>10.8</v>
      </c>
      <c r="C16" s="62" t="s">
        <v>26</v>
      </c>
      <c r="D16" s="40">
        <v>28029</v>
      </c>
      <c r="E16" s="114">
        <v>0</v>
      </c>
      <c r="F16" s="111">
        <f t="shared" si="2"/>
        <v>31143.3</v>
      </c>
      <c r="G16" s="42">
        <v>0</v>
      </c>
      <c r="H16" s="176">
        <f t="shared" si="6"/>
        <v>31143.3</v>
      </c>
      <c r="I16" s="46">
        <f t="shared" si="3"/>
        <v>10588.72</v>
      </c>
      <c r="J16" s="47">
        <f t="shared" si="4"/>
        <v>467.15</v>
      </c>
      <c r="K16" s="152">
        <v>650</v>
      </c>
      <c r="L16" s="48">
        <f t="shared" si="0"/>
        <v>124.6</v>
      </c>
      <c r="M16" s="49">
        <f t="shared" si="5"/>
        <v>42973.77</v>
      </c>
    </row>
    <row r="17" spans="1:13" ht="12.75">
      <c r="A17" s="105">
        <v>76</v>
      </c>
      <c r="B17" s="115">
        <f t="shared" si="1"/>
        <v>10.86</v>
      </c>
      <c r="C17" s="62" t="s">
        <v>26</v>
      </c>
      <c r="D17" s="40">
        <v>28029</v>
      </c>
      <c r="E17" s="114">
        <v>0</v>
      </c>
      <c r="F17" s="111">
        <f t="shared" si="2"/>
        <v>30971.3</v>
      </c>
      <c r="G17" s="42">
        <v>0</v>
      </c>
      <c r="H17" s="176">
        <f t="shared" si="6"/>
        <v>30971.3</v>
      </c>
      <c r="I17" s="46">
        <f t="shared" si="3"/>
        <v>10530.24</v>
      </c>
      <c r="J17" s="47">
        <f t="shared" si="4"/>
        <v>464.57</v>
      </c>
      <c r="K17" s="152">
        <v>650</v>
      </c>
      <c r="L17" s="48">
        <f t="shared" si="0"/>
        <v>123.9</v>
      </c>
      <c r="M17" s="49">
        <f t="shared" si="5"/>
        <v>42740.01</v>
      </c>
    </row>
    <row r="18" spans="1:13" ht="12.75">
      <c r="A18" s="105">
        <v>77</v>
      </c>
      <c r="B18" s="115">
        <f t="shared" si="1"/>
        <v>10.91</v>
      </c>
      <c r="C18" s="62" t="s">
        <v>26</v>
      </c>
      <c r="D18" s="40">
        <v>28029</v>
      </c>
      <c r="E18" s="114">
        <v>0</v>
      </c>
      <c r="F18" s="111">
        <f t="shared" si="2"/>
        <v>30829.3</v>
      </c>
      <c r="G18" s="42">
        <v>0</v>
      </c>
      <c r="H18" s="176">
        <f t="shared" si="6"/>
        <v>30829.3</v>
      </c>
      <c r="I18" s="46">
        <f t="shared" si="3"/>
        <v>10481.96</v>
      </c>
      <c r="J18" s="47">
        <f t="shared" si="4"/>
        <v>462.44</v>
      </c>
      <c r="K18" s="152">
        <v>650</v>
      </c>
      <c r="L18" s="48">
        <f t="shared" si="0"/>
        <v>123.3</v>
      </c>
      <c r="M18" s="49">
        <f t="shared" si="5"/>
        <v>42547</v>
      </c>
    </row>
    <row r="19" spans="1:13" ht="12.75">
      <c r="A19" s="105">
        <v>78</v>
      </c>
      <c r="B19" s="115">
        <f t="shared" si="1"/>
        <v>10.96</v>
      </c>
      <c r="C19" s="62" t="s">
        <v>26</v>
      </c>
      <c r="D19" s="40">
        <v>28029</v>
      </c>
      <c r="E19" s="114">
        <v>0</v>
      </c>
      <c r="F19" s="111">
        <f t="shared" si="2"/>
        <v>30688.7</v>
      </c>
      <c r="G19" s="42">
        <v>0</v>
      </c>
      <c r="H19" s="176">
        <f t="shared" si="6"/>
        <v>30688.7</v>
      </c>
      <c r="I19" s="46">
        <f t="shared" si="3"/>
        <v>10434.16</v>
      </c>
      <c r="J19" s="47">
        <f t="shared" si="4"/>
        <v>460.33</v>
      </c>
      <c r="K19" s="152">
        <v>650</v>
      </c>
      <c r="L19" s="48">
        <f t="shared" si="0"/>
        <v>122.8</v>
      </c>
      <c r="M19" s="49">
        <f t="shared" si="5"/>
        <v>42355.990000000005</v>
      </c>
    </row>
    <row r="20" spans="1:13" ht="12.75">
      <c r="A20" s="105">
        <v>79</v>
      </c>
      <c r="B20" s="115">
        <f t="shared" si="1"/>
        <v>11.01</v>
      </c>
      <c r="C20" s="62" t="s">
        <v>26</v>
      </c>
      <c r="D20" s="40">
        <v>28029</v>
      </c>
      <c r="E20" s="114">
        <v>0</v>
      </c>
      <c r="F20" s="111">
        <f t="shared" si="2"/>
        <v>30549.3</v>
      </c>
      <c r="G20" s="42">
        <v>0</v>
      </c>
      <c r="H20" s="176">
        <f t="shared" si="6"/>
        <v>30549.3</v>
      </c>
      <c r="I20" s="46">
        <f t="shared" si="3"/>
        <v>10386.76</v>
      </c>
      <c r="J20" s="47">
        <f t="shared" si="4"/>
        <v>458.24</v>
      </c>
      <c r="K20" s="152">
        <v>650</v>
      </c>
      <c r="L20" s="48">
        <f t="shared" si="0"/>
        <v>122.2</v>
      </c>
      <c r="M20" s="49">
        <f t="shared" si="5"/>
        <v>42166.49999999999</v>
      </c>
    </row>
    <row r="21" spans="1:13" ht="12.75">
      <c r="A21" s="105">
        <v>80</v>
      </c>
      <c r="B21" s="115">
        <f t="shared" si="1"/>
        <v>11.06</v>
      </c>
      <c r="C21" s="62" t="s">
        <v>26</v>
      </c>
      <c r="D21" s="40">
        <v>28029</v>
      </c>
      <c r="E21" s="114">
        <v>0</v>
      </c>
      <c r="F21" s="111">
        <f t="shared" si="2"/>
        <v>30411.2</v>
      </c>
      <c r="G21" s="42">
        <v>0</v>
      </c>
      <c r="H21" s="176">
        <f t="shared" si="6"/>
        <v>30411.2</v>
      </c>
      <c r="I21" s="46">
        <f t="shared" si="3"/>
        <v>10339.81</v>
      </c>
      <c r="J21" s="47">
        <f t="shared" si="4"/>
        <v>456.17</v>
      </c>
      <c r="K21" s="152">
        <v>650</v>
      </c>
      <c r="L21" s="48">
        <f t="shared" si="0"/>
        <v>121.6</v>
      </c>
      <c r="M21" s="49">
        <f t="shared" si="5"/>
        <v>41978.78</v>
      </c>
    </row>
    <row r="22" spans="1:13" ht="12.75">
      <c r="A22" s="105">
        <v>81</v>
      </c>
      <c r="B22" s="115">
        <f t="shared" si="1"/>
        <v>11.1</v>
      </c>
      <c r="C22" s="62" t="s">
        <v>26</v>
      </c>
      <c r="D22" s="40">
        <v>28029</v>
      </c>
      <c r="E22" s="114">
        <v>0</v>
      </c>
      <c r="F22" s="111">
        <f t="shared" si="2"/>
        <v>30301.6</v>
      </c>
      <c r="G22" s="42">
        <v>0</v>
      </c>
      <c r="H22" s="176">
        <f t="shared" si="6"/>
        <v>30301.6</v>
      </c>
      <c r="I22" s="46">
        <f t="shared" si="3"/>
        <v>10302.54</v>
      </c>
      <c r="J22" s="47">
        <f t="shared" si="4"/>
        <v>454.52</v>
      </c>
      <c r="K22" s="152">
        <v>650</v>
      </c>
      <c r="L22" s="48">
        <f t="shared" si="0"/>
        <v>121.2</v>
      </c>
      <c r="M22" s="49">
        <f t="shared" si="5"/>
        <v>41829.85999999999</v>
      </c>
    </row>
    <row r="23" spans="1:13" ht="12.75">
      <c r="A23" s="105">
        <v>82</v>
      </c>
      <c r="B23" s="115">
        <f t="shared" si="1"/>
        <v>11.15</v>
      </c>
      <c r="C23" s="62" t="s">
        <v>26</v>
      </c>
      <c r="D23" s="40">
        <v>28029</v>
      </c>
      <c r="E23" s="114">
        <v>0</v>
      </c>
      <c r="F23" s="111">
        <f t="shared" si="2"/>
        <v>30165.7</v>
      </c>
      <c r="G23" s="42">
        <v>0</v>
      </c>
      <c r="H23" s="176">
        <f t="shared" si="6"/>
        <v>30165.7</v>
      </c>
      <c r="I23" s="46">
        <f t="shared" si="3"/>
        <v>10256.34</v>
      </c>
      <c r="J23" s="47">
        <f t="shared" si="4"/>
        <v>452.49</v>
      </c>
      <c r="K23" s="152">
        <v>650</v>
      </c>
      <c r="L23" s="48">
        <f t="shared" si="0"/>
        <v>120.7</v>
      </c>
      <c r="M23" s="49">
        <f t="shared" si="5"/>
        <v>41645.229999999996</v>
      </c>
    </row>
    <row r="24" spans="1:13" ht="12.75">
      <c r="A24" s="105">
        <v>83</v>
      </c>
      <c r="B24" s="115">
        <f t="shared" si="1"/>
        <v>11.2</v>
      </c>
      <c r="C24" s="62" t="s">
        <v>26</v>
      </c>
      <c r="D24" s="40">
        <v>28029</v>
      </c>
      <c r="E24" s="114">
        <v>0</v>
      </c>
      <c r="F24" s="111">
        <f t="shared" si="2"/>
        <v>30031.1</v>
      </c>
      <c r="G24" s="42">
        <v>0</v>
      </c>
      <c r="H24" s="176">
        <f t="shared" si="6"/>
        <v>30031.1</v>
      </c>
      <c r="I24" s="46">
        <f t="shared" si="3"/>
        <v>10210.57</v>
      </c>
      <c r="J24" s="47">
        <f t="shared" si="4"/>
        <v>450.47</v>
      </c>
      <c r="K24" s="152">
        <v>650</v>
      </c>
      <c r="L24" s="48">
        <f t="shared" si="0"/>
        <v>120.1</v>
      </c>
      <c r="M24" s="49">
        <f t="shared" si="5"/>
        <v>41462.24</v>
      </c>
    </row>
    <row r="25" spans="1:13" ht="12.75">
      <c r="A25" s="105">
        <v>84</v>
      </c>
      <c r="B25" s="115">
        <f t="shared" si="1"/>
        <v>11.24</v>
      </c>
      <c r="C25" s="62" t="s">
        <v>26</v>
      </c>
      <c r="D25" s="40">
        <v>28029</v>
      </c>
      <c r="E25" s="114">
        <v>0</v>
      </c>
      <c r="F25" s="111">
        <f t="shared" si="2"/>
        <v>29924.2</v>
      </c>
      <c r="G25" s="42">
        <v>0</v>
      </c>
      <c r="H25" s="176">
        <f t="shared" si="6"/>
        <v>29924.2</v>
      </c>
      <c r="I25" s="46">
        <f t="shared" si="3"/>
        <v>10174.23</v>
      </c>
      <c r="J25" s="47">
        <f t="shared" si="4"/>
        <v>448.86</v>
      </c>
      <c r="K25" s="152">
        <v>650</v>
      </c>
      <c r="L25" s="48">
        <f t="shared" si="0"/>
        <v>119.7</v>
      </c>
      <c r="M25" s="49">
        <f t="shared" si="5"/>
        <v>41316.99</v>
      </c>
    </row>
    <row r="26" spans="1:13" ht="12.75">
      <c r="A26" s="105">
        <v>85</v>
      </c>
      <c r="B26" s="115">
        <f t="shared" si="1"/>
        <v>11.29</v>
      </c>
      <c r="C26" s="62" t="s">
        <v>26</v>
      </c>
      <c r="D26" s="40">
        <v>28029</v>
      </c>
      <c r="E26" s="114">
        <v>0</v>
      </c>
      <c r="F26" s="111">
        <f t="shared" si="2"/>
        <v>29791.7</v>
      </c>
      <c r="G26" s="42">
        <v>0</v>
      </c>
      <c r="H26" s="176">
        <f t="shared" si="6"/>
        <v>29791.7</v>
      </c>
      <c r="I26" s="46">
        <f t="shared" si="3"/>
        <v>10129.18</v>
      </c>
      <c r="J26" s="47">
        <f t="shared" si="4"/>
        <v>446.88</v>
      </c>
      <c r="K26" s="152">
        <v>650</v>
      </c>
      <c r="L26" s="48">
        <f t="shared" si="0"/>
        <v>119.2</v>
      </c>
      <c r="M26" s="49">
        <f t="shared" si="5"/>
        <v>41136.96</v>
      </c>
    </row>
    <row r="27" spans="1:13" ht="12.75">
      <c r="A27" s="105">
        <v>86</v>
      </c>
      <c r="B27" s="115">
        <f t="shared" si="1"/>
        <v>11.33</v>
      </c>
      <c r="C27" s="62" t="s">
        <v>26</v>
      </c>
      <c r="D27" s="40">
        <v>28029</v>
      </c>
      <c r="E27" s="114">
        <v>0</v>
      </c>
      <c r="F27" s="111">
        <f t="shared" si="2"/>
        <v>29686.5</v>
      </c>
      <c r="G27" s="42">
        <v>0</v>
      </c>
      <c r="H27" s="176">
        <f t="shared" si="6"/>
        <v>29686.5</v>
      </c>
      <c r="I27" s="46">
        <f t="shared" si="3"/>
        <v>10093.41</v>
      </c>
      <c r="J27" s="47">
        <f t="shared" si="4"/>
        <v>445.3</v>
      </c>
      <c r="K27" s="152">
        <v>650</v>
      </c>
      <c r="L27" s="48">
        <f t="shared" si="0"/>
        <v>118.7</v>
      </c>
      <c r="M27" s="49">
        <f t="shared" si="5"/>
        <v>40993.91</v>
      </c>
    </row>
    <row r="28" spans="1:13" ht="12.75">
      <c r="A28" s="105">
        <v>87</v>
      </c>
      <c r="B28" s="115">
        <f t="shared" si="1"/>
        <v>11.37</v>
      </c>
      <c r="C28" s="62" t="s">
        <v>26</v>
      </c>
      <c r="D28" s="40">
        <v>28029</v>
      </c>
      <c r="E28" s="114">
        <v>0</v>
      </c>
      <c r="F28" s="111">
        <f t="shared" si="2"/>
        <v>29582.1</v>
      </c>
      <c r="G28" s="42">
        <v>0</v>
      </c>
      <c r="H28" s="176">
        <f t="shared" si="6"/>
        <v>29582.1</v>
      </c>
      <c r="I28" s="46">
        <f t="shared" si="3"/>
        <v>10057.91</v>
      </c>
      <c r="J28" s="47">
        <f t="shared" si="4"/>
        <v>443.73</v>
      </c>
      <c r="K28" s="152">
        <v>650</v>
      </c>
      <c r="L28" s="48">
        <f t="shared" si="0"/>
        <v>118.3</v>
      </c>
      <c r="M28" s="49">
        <f t="shared" si="5"/>
        <v>40852.04</v>
      </c>
    </row>
    <row r="29" spans="1:13" ht="12.75">
      <c r="A29" s="105">
        <v>88</v>
      </c>
      <c r="B29" s="115">
        <f t="shared" si="1"/>
        <v>11.41</v>
      </c>
      <c r="C29" s="62" t="s">
        <v>26</v>
      </c>
      <c r="D29" s="40">
        <v>28029</v>
      </c>
      <c r="E29" s="114">
        <v>0</v>
      </c>
      <c r="F29" s="111">
        <f t="shared" si="2"/>
        <v>29478.4</v>
      </c>
      <c r="G29" s="42">
        <v>0</v>
      </c>
      <c r="H29" s="176">
        <f t="shared" si="6"/>
        <v>29478.4</v>
      </c>
      <c r="I29" s="46">
        <f t="shared" si="3"/>
        <v>10022.66</v>
      </c>
      <c r="J29" s="47">
        <f t="shared" si="4"/>
        <v>442.18</v>
      </c>
      <c r="K29" s="152">
        <v>650</v>
      </c>
      <c r="L29" s="48">
        <f t="shared" si="0"/>
        <v>117.9</v>
      </c>
      <c r="M29" s="49">
        <f t="shared" si="5"/>
        <v>40711.14</v>
      </c>
    </row>
    <row r="30" spans="1:13" ht="12.75">
      <c r="A30" s="105">
        <v>89</v>
      </c>
      <c r="B30" s="115">
        <f t="shared" si="1"/>
        <v>11.45</v>
      </c>
      <c r="C30" s="62" t="s">
        <v>26</v>
      </c>
      <c r="D30" s="40">
        <v>28029</v>
      </c>
      <c r="E30" s="114">
        <v>0</v>
      </c>
      <c r="F30" s="111">
        <f t="shared" si="2"/>
        <v>29375.4</v>
      </c>
      <c r="G30" s="42">
        <v>0</v>
      </c>
      <c r="H30" s="176">
        <f t="shared" si="6"/>
        <v>29375.4</v>
      </c>
      <c r="I30" s="46">
        <f t="shared" si="3"/>
        <v>9987.64</v>
      </c>
      <c r="J30" s="47">
        <f t="shared" si="4"/>
        <v>440.63</v>
      </c>
      <c r="K30" s="152">
        <v>650</v>
      </c>
      <c r="L30" s="48">
        <f t="shared" si="0"/>
        <v>117.5</v>
      </c>
      <c r="M30" s="49">
        <f t="shared" si="5"/>
        <v>40571.17</v>
      </c>
    </row>
    <row r="31" spans="1:13" ht="12.75">
      <c r="A31" s="105">
        <v>90</v>
      </c>
      <c r="B31" s="115">
        <f t="shared" si="1"/>
        <v>11.49</v>
      </c>
      <c r="C31" s="62" t="s">
        <v>26</v>
      </c>
      <c r="D31" s="40">
        <v>28029</v>
      </c>
      <c r="E31" s="114">
        <v>0</v>
      </c>
      <c r="F31" s="111">
        <f t="shared" si="2"/>
        <v>29273.1</v>
      </c>
      <c r="G31" s="42">
        <v>0</v>
      </c>
      <c r="H31" s="176">
        <f t="shared" si="6"/>
        <v>29273.1</v>
      </c>
      <c r="I31" s="46">
        <f t="shared" si="3"/>
        <v>9952.85</v>
      </c>
      <c r="J31" s="47">
        <f t="shared" si="4"/>
        <v>439.1</v>
      </c>
      <c r="K31" s="152">
        <v>650</v>
      </c>
      <c r="L31" s="48">
        <f t="shared" si="0"/>
        <v>117.1</v>
      </c>
      <c r="M31" s="49">
        <f t="shared" si="5"/>
        <v>40432.149999999994</v>
      </c>
    </row>
    <row r="32" spans="1:13" ht="12.75">
      <c r="A32" s="105">
        <v>91</v>
      </c>
      <c r="B32" s="115">
        <f t="shared" si="1"/>
        <v>11.53</v>
      </c>
      <c r="C32" s="62" t="s">
        <v>26</v>
      </c>
      <c r="D32" s="40">
        <v>28029</v>
      </c>
      <c r="E32" s="114">
        <v>0</v>
      </c>
      <c r="F32" s="111">
        <f t="shared" si="2"/>
        <v>29171.6</v>
      </c>
      <c r="G32" s="42">
        <v>0</v>
      </c>
      <c r="H32" s="176">
        <f t="shared" si="6"/>
        <v>29171.6</v>
      </c>
      <c r="I32" s="46">
        <f t="shared" si="3"/>
        <v>9918.34</v>
      </c>
      <c r="J32" s="47">
        <f t="shared" si="4"/>
        <v>437.57</v>
      </c>
      <c r="K32" s="152">
        <v>650</v>
      </c>
      <c r="L32" s="48">
        <f t="shared" si="0"/>
        <v>116.7</v>
      </c>
      <c r="M32" s="49">
        <f t="shared" si="5"/>
        <v>40294.21</v>
      </c>
    </row>
    <row r="33" spans="1:13" ht="12.75">
      <c r="A33" s="105">
        <v>92</v>
      </c>
      <c r="B33" s="115">
        <f t="shared" si="1"/>
        <v>11.57</v>
      </c>
      <c r="C33" s="62" t="s">
        <v>26</v>
      </c>
      <c r="D33" s="40">
        <v>28029</v>
      </c>
      <c r="E33" s="114">
        <v>0</v>
      </c>
      <c r="F33" s="111">
        <f t="shared" si="2"/>
        <v>29070.7</v>
      </c>
      <c r="G33" s="42">
        <v>0</v>
      </c>
      <c r="H33" s="176">
        <f t="shared" si="6"/>
        <v>29070.7</v>
      </c>
      <c r="I33" s="46">
        <f t="shared" si="3"/>
        <v>9884.04</v>
      </c>
      <c r="J33" s="47">
        <f t="shared" si="4"/>
        <v>436.06</v>
      </c>
      <c r="K33" s="152">
        <v>650</v>
      </c>
      <c r="L33" s="48">
        <f t="shared" si="0"/>
        <v>116.3</v>
      </c>
      <c r="M33" s="49">
        <f t="shared" si="5"/>
        <v>40157.100000000006</v>
      </c>
    </row>
    <row r="34" spans="1:13" ht="12.75">
      <c r="A34" s="105">
        <v>93</v>
      </c>
      <c r="B34" s="115">
        <f t="shared" si="1"/>
        <v>11.61</v>
      </c>
      <c r="C34" s="62" t="s">
        <v>26</v>
      </c>
      <c r="D34" s="40">
        <v>28029</v>
      </c>
      <c r="E34" s="114">
        <v>0</v>
      </c>
      <c r="F34" s="111">
        <f t="shared" si="2"/>
        <v>28970.5</v>
      </c>
      <c r="G34" s="42">
        <v>0</v>
      </c>
      <c r="H34" s="176">
        <f t="shared" si="6"/>
        <v>28970.5</v>
      </c>
      <c r="I34" s="46">
        <f t="shared" si="3"/>
        <v>9849.97</v>
      </c>
      <c r="J34" s="47">
        <f t="shared" si="4"/>
        <v>434.56</v>
      </c>
      <c r="K34" s="152">
        <v>650</v>
      </c>
      <c r="L34" s="48">
        <f t="shared" si="0"/>
        <v>115.9</v>
      </c>
      <c r="M34" s="49">
        <f t="shared" si="5"/>
        <v>40020.93</v>
      </c>
    </row>
    <row r="35" spans="1:13" ht="12.75">
      <c r="A35" s="105">
        <v>94</v>
      </c>
      <c r="B35" s="115">
        <f t="shared" si="1"/>
        <v>11.64</v>
      </c>
      <c r="C35" s="62" t="s">
        <v>26</v>
      </c>
      <c r="D35" s="40">
        <v>28029</v>
      </c>
      <c r="E35" s="114">
        <v>0</v>
      </c>
      <c r="F35" s="111">
        <f t="shared" si="2"/>
        <v>28895.9</v>
      </c>
      <c r="G35" s="42">
        <v>0</v>
      </c>
      <c r="H35" s="176">
        <f t="shared" si="6"/>
        <v>28895.9</v>
      </c>
      <c r="I35" s="46">
        <f t="shared" si="3"/>
        <v>9824.61</v>
      </c>
      <c r="J35" s="47">
        <f t="shared" si="4"/>
        <v>433.44</v>
      </c>
      <c r="K35" s="152">
        <v>650</v>
      </c>
      <c r="L35" s="48">
        <f t="shared" si="0"/>
        <v>115.6</v>
      </c>
      <c r="M35" s="49">
        <f t="shared" si="5"/>
        <v>39919.55</v>
      </c>
    </row>
    <row r="36" spans="1:13" ht="12.75">
      <c r="A36" s="105">
        <v>95</v>
      </c>
      <c r="B36" s="115">
        <f t="shared" si="1"/>
        <v>11.68</v>
      </c>
      <c r="C36" s="62" t="s">
        <v>26</v>
      </c>
      <c r="D36" s="40">
        <v>28029</v>
      </c>
      <c r="E36" s="114">
        <v>0</v>
      </c>
      <c r="F36" s="111">
        <f t="shared" si="2"/>
        <v>28796.9</v>
      </c>
      <c r="G36" s="42">
        <v>0</v>
      </c>
      <c r="H36" s="176">
        <f t="shared" si="6"/>
        <v>28796.9</v>
      </c>
      <c r="I36" s="46">
        <f t="shared" si="3"/>
        <v>9790.95</v>
      </c>
      <c r="J36" s="47">
        <f t="shared" si="4"/>
        <v>431.95</v>
      </c>
      <c r="K36" s="152">
        <v>650</v>
      </c>
      <c r="L36" s="48">
        <f t="shared" si="0"/>
        <v>115.2</v>
      </c>
      <c r="M36" s="49">
        <f t="shared" si="5"/>
        <v>39785</v>
      </c>
    </row>
    <row r="37" spans="1:13" ht="12.75">
      <c r="A37" s="105">
        <v>96</v>
      </c>
      <c r="B37" s="115">
        <f t="shared" si="1"/>
        <v>11.72</v>
      </c>
      <c r="C37" s="62" t="s">
        <v>26</v>
      </c>
      <c r="D37" s="40">
        <v>28029</v>
      </c>
      <c r="E37" s="114">
        <v>0</v>
      </c>
      <c r="F37" s="111">
        <f t="shared" si="2"/>
        <v>28698.6</v>
      </c>
      <c r="G37" s="42">
        <v>0</v>
      </c>
      <c r="H37" s="176">
        <f t="shared" si="6"/>
        <v>28698.6</v>
      </c>
      <c r="I37" s="46">
        <f t="shared" si="3"/>
        <v>9757.52</v>
      </c>
      <c r="J37" s="47">
        <f t="shared" si="4"/>
        <v>430.48</v>
      </c>
      <c r="K37" s="152">
        <v>650</v>
      </c>
      <c r="L37" s="48">
        <f t="shared" si="0"/>
        <v>114.8</v>
      </c>
      <c r="M37" s="49">
        <f t="shared" si="5"/>
        <v>39651.4</v>
      </c>
    </row>
    <row r="38" spans="1:13" ht="12.75">
      <c r="A38" s="105">
        <v>97</v>
      </c>
      <c r="B38" s="115">
        <f t="shared" si="1"/>
        <v>11.75</v>
      </c>
      <c r="C38" s="62" t="s">
        <v>26</v>
      </c>
      <c r="D38" s="40">
        <v>28029</v>
      </c>
      <c r="E38" s="114">
        <v>0</v>
      </c>
      <c r="F38" s="111">
        <f t="shared" si="2"/>
        <v>28625.4</v>
      </c>
      <c r="G38" s="42">
        <v>0</v>
      </c>
      <c r="H38" s="176">
        <f t="shared" si="6"/>
        <v>28625.4</v>
      </c>
      <c r="I38" s="46">
        <f t="shared" si="3"/>
        <v>9732.64</v>
      </c>
      <c r="J38" s="47">
        <f t="shared" si="4"/>
        <v>429.38</v>
      </c>
      <c r="K38" s="152">
        <v>650</v>
      </c>
      <c r="L38" s="48">
        <f t="shared" si="0"/>
        <v>114.5</v>
      </c>
      <c r="M38" s="49">
        <f t="shared" si="5"/>
        <v>39551.92</v>
      </c>
    </row>
    <row r="39" spans="1:13" ht="12.75">
      <c r="A39" s="105">
        <v>98</v>
      </c>
      <c r="B39" s="115">
        <f t="shared" si="1"/>
        <v>11.78</v>
      </c>
      <c r="C39" s="62" t="s">
        <v>26</v>
      </c>
      <c r="D39" s="40">
        <v>28029</v>
      </c>
      <c r="E39" s="114">
        <v>0</v>
      </c>
      <c r="F39" s="111">
        <f t="shared" si="2"/>
        <v>28552.5</v>
      </c>
      <c r="G39" s="42">
        <v>0</v>
      </c>
      <c r="H39" s="176">
        <f t="shared" si="6"/>
        <v>28552.5</v>
      </c>
      <c r="I39" s="46">
        <f t="shared" si="3"/>
        <v>9707.85</v>
      </c>
      <c r="J39" s="47">
        <f t="shared" si="4"/>
        <v>428.29</v>
      </c>
      <c r="K39" s="152">
        <v>650</v>
      </c>
      <c r="L39" s="48">
        <f t="shared" si="0"/>
        <v>114.2</v>
      </c>
      <c r="M39" s="49">
        <f t="shared" si="5"/>
        <v>39452.84</v>
      </c>
    </row>
    <row r="40" spans="1:13" ht="12.75">
      <c r="A40" s="105">
        <v>99</v>
      </c>
      <c r="B40" s="115">
        <f t="shared" si="1"/>
        <v>11.82</v>
      </c>
      <c r="C40" s="62" t="s">
        <v>26</v>
      </c>
      <c r="D40" s="40">
        <v>28029</v>
      </c>
      <c r="E40" s="114">
        <v>0</v>
      </c>
      <c r="F40" s="111">
        <f t="shared" si="2"/>
        <v>28455.8</v>
      </c>
      <c r="G40" s="42">
        <v>0</v>
      </c>
      <c r="H40" s="176">
        <f t="shared" si="6"/>
        <v>28455.8</v>
      </c>
      <c r="I40" s="46">
        <f t="shared" si="3"/>
        <v>9674.97</v>
      </c>
      <c r="J40" s="47">
        <f t="shared" si="4"/>
        <v>426.84</v>
      </c>
      <c r="K40" s="152">
        <v>650</v>
      </c>
      <c r="L40" s="48">
        <f t="shared" si="0"/>
        <v>113.8</v>
      </c>
      <c r="M40" s="49">
        <f t="shared" si="5"/>
        <v>39321.409999999996</v>
      </c>
    </row>
    <row r="41" spans="1:13" ht="12.75">
      <c r="A41" s="105">
        <v>100</v>
      </c>
      <c r="B41" s="115">
        <f aca="true" t="shared" si="7" ref="B41:B72">IF(A41&lt;68,B$403,ROUND(B$409+B$410*A41+B$411*A41^2+B$412*A41^3++B$413*A41^4+B$414*A41^5,2))</f>
        <v>11.85</v>
      </c>
      <c r="C41" s="62" t="s">
        <v>26</v>
      </c>
      <c r="D41" s="40">
        <v>28029</v>
      </c>
      <c r="E41" s="114">
        <v>0</v>
      </c>
      <c r="F41" s="111">
        <f t="shared" si="2"/>
        <v>28383.8</v>
      </c>
      <c r="G41" s="42">
        <v>0</v>
      </c>
      <c r="H41" s="176">
        <f t="shared" si="6"/>
        <v>28383.8</v>
      </c>
      <c r="I41" s="46">
        <f t="shared" si="3"/>
        <v>9650.49</v>
      </c>
      <c r="J41" s="47">
        <f t="shared" si="4"/>
        <v>425.76</v>
      </c>
      <c r="K41" s="152">
        <v>650</v>
      </c>
      <c r="L41" s="48">
        <f t="shared" si="0"/>
        <v>113.5</v>
      </c>
      <c r="M41" s="49">
        <f t="shared" si="5"/>
        <v>39223.55</v>
      </c>
    </row>
    <row r="42" spans="1:13" ht="12.75">
      <c r="A42" s="105">
        <v>101</v>
      </c>
      <c r="B42" s="115">
        <f t="shared" si="7"/>
        <v>11.88</v>
      </c>
      <c r="C42" s="62" t="s">
        <v>26</v>
      </c>
      <c r="D42" s="40">
        <v>28029</v>
      </c>
      <c r="E42" s="114">
        <v>0</v>
      </c>
      <c r="F42" s="111">
        <f t="shared" si="2"/>
        <v>28312.1</v>
      </c>
      <c r="G42" s="42">
        <v>0</v>
      </c>
      <c r="H42" s="176">
        <f t="shared" si="6"/>
        <v>28312.1</v>
      </c>
      <c r="I42" s="46">
        <f t="shared" si="3"/>
        <v>9626.11</v>
      </c>
      <c r="J42" s="47">
        <f t="shared" si="4"/>
        <v>424.68</v>
      </c>
      <c r="K42" s="152">
        <v>650</v>
      </c>
      <c r="L42" s="48">
        <f t="shared" si="0"/>
        <v>113.2</v>
      </c>
      <c r="M42" s="49">
        <f t="shared" si="5"/>
        <v>39126.09</v>
      </c>
    </row>
    <row r="43" spans="1:13" ht="12.75">
      <c r="A43" s="105">
        <v>102</v>
      </c>
      <c r="B43" s="115">
        <f t="shared" si="7"/>
        <v>11.91</v>
      </c>
      <c r="C43" s="62" t="s">
        <v>26</v>
      </c>
      <c r="D43" s="40">
        <v>28029</v>
      </c>
      <c r="E43" s="114">
        <v>0</v>
      </c>
      <c r="F43" s="111">
        <f t="shared" si="2"/>
        <v>28240.8</v>
      </c>
      <c r="G43" s="42">
        <v>0</v>
      </c>
      <c r="H43" s="176">
        <f t="shared" si="6"/>
        <v>28240.8</v>
      </c>
      <c r="I43" s="46">
        <f t="shared" si="3"/>
        <v>9601.87</v>
      </c>
      <c r="J43" s="47">
        <f t="shared" si="4"/>
        <v>423.61</v>
      </c>
      <c r="K43" s="152">
        <v>650</v>
      </c>
      <c r="L43" s="48">
        <f t="shared" si="0"/>
        <v>113</v>
      </c>
      <c r="M43" s="49">
        <f t="shared" si="5"/>
        <v>39029.28</v>
      </c>
    </row>
    <row r="44" spans="1:13" ht="12.75">
      <c r="A44" s="105">
        <v>103</v>
      </c>
      <c r="B44" s="115">
        <f t="shared" si="7"/>
        <v>11.94</v>
      </c>
      <c r="C44" s="62" t="s">
        <v>26</v>
      </c>
      <c r="D44" s="40">
        <v>28029</v>
      </c>
      <c r="E44" s="114">
        <v>0</v>
      </c>
      <c r="F44" s="111">
        <f t="shared" si="2"/>
        <v>28169.8</v>
      </c>
      <c r="G44" s="42">
        <v>0</v>
      </c>
      <c r="H44" s="176">
        <f t="shared" si="6"/>
        <v>28169.8</v>
      </c>
      <c r="I44" s="46">
        <f t="shared" si="3"/>
        <v>9577.73</v>
      </c>
      <c r="J44" s="47">
        <f t="shared" si="4"/>
        <v>422.55</v>
      </c>
      <c r="K44" s="152">
        <v>650</v>
      </c>
      <c r="L44" s="48">
        <f t="shared" si="0"/>
        <v>112.7</v>
      </c>
      <c r="M44" s="49">
        <f t="shared" si="5"/>
        <v>38932.78</v>
      </c>
    </row>
    <row r="45" spans="1:13" ht="12.75">
      <c r="A45" s="105">
        <v>104</v>
      </c>
      <c r="B45" s="115">
        <f t="shared" si="7"/>
        <v>11.97</v>
      </c>
      <c r="C45" s="62" t="s">
        <v>26</v>
      </c>
      <c r="D45" s="40">
        <v>28029</v>
      </c>
      <c r="E45" s="114">
        <v>0</v>
      </c>
      <c r="F45" s="111">
        <f t="shared" si="2"/>
        <v>28099.2</v>
      </c>
      <c r="G45" s="42">
        <v>0</v>
      </c>
      <c r="H45" s="176">
        <f t="shared" si="6"/>
        <v>28099.2</v>
      </c>
      <c r="I45" s="46">
        <f t="shared" si="3"/>
        <v>9553.73</v>
      </c>
      <c r="J45" s="47">
        <f t="shared" si="4"/>
        <v>421.49</v>
      </c>
      <c r="K45" s="152">
        <v>650</v>
      </c>
      <c r="L45" s="48">
        <f t="shared" si="0"/>
        <v>112.4</v>
      </c>
      <c r="M45" s="49">
        <f t="shared" si="5"/>
        <v>38836.82</v>
      </c>
    </row>
    <row r="46" spans="1:13" ht="12.75">
      <c r="A46" s="105">
        <v>105</v>
      </c>
      <c r="B46" s="115">
        <f t="shared" si="7"/>
        <v>12</v>
      </c>
      <c r="C46" s="62" t="s">
        <v>26</v>
      </c>
      <c r="D46" s="40">
        <v>28029</v>
      </c>
      <c r="E46" s="114">
        <v>0</v>
      </c>
      <c r="F46" s="111">
        <f t="shared" si="2"/>
        <v>28029</v>
      </c>
      <c r="G46" s="42">
        <v>0</v>
      </c>
      <c r="H46" s="176">
        <f t="shared" si="6"/>
        <v>28029</v>
      </c>
      <c r="I46" s="46">
        <f t="shared" si="3"/>
        <v>9529.86</v>
      </c>
      <c r="J46" s="47">
        <f t="shared" si="4"/>
        <v>420.44</v>
      </c>
      <c r="K46" s="152">
        <v>650</v>
      </c>
      <c r="L46" s="48">
        <f t="shared" si="0"/>
        <v>112.1</v>
      </c>
      <c r="M46" s="49">
        <f t="shared" si="5"/>
        <v>38741.4</v>
      </c>
    </row>
    <row r="47" spans="1:13" ht="12.75">
      <c r="A47" s="105">
        <v>106</v>
      </c>
      <c r="B47" s="115">
        <f t="shared" si="7"/>
        <v>12.03</v>
      </c>
      <c r="C47" s="62" t="s">
        <v>26</v>
      </c>
      <c r="D47" s="40">
        <v>28029</v>
      </c>
      <c r="E47" s="114">
        <v>0</v>
      </c>
      <c r="F47" s="111">
        <f t="shared" si="2"/>
        <v>27959.1</v>
      </c>
      <c r="G47" s="42">
        <v>0</v>
      </c>
      <c r="H47" s="176">
        <f t="shared" si="6"/>
        <v>27959.1</v>
      </c>
      <c r="I47" s="46">
        <f t="shared" si="3"/>
        <v>9506.09</v>
      </c>
      <c r="J47" s="47">
        <f t="shared" si="4"/>
        <v>419.39</v>
      </c>
      <c r="K47" s="152">
        <v>650</v>
      </c>
      <c r="L47" s="48">
        <f t="shared" si="0"/>
        <v>111.8</v>
      </c>
      <c r="M47" s="49">
        <f t="shared" si="5"/>
        <v>38646.380000000005</v>
      </c>
    </row>
    <row r="48" spans="1:13" ht="12.75">
      <c r="A48" s="105">
        <v>107</v>
      </c>
      <c r="B48" s="115">
        <f t="shared" si="7"/>
        <v>12.06</v>
      </c>
      <c r="C48" s="62" t="s">
        <v>26</v>
      </c>
      <c r="D48" s="40">
        <v>28029</v>
      </c>
      <c r="E48" s="114">
        <v>0</v>
      </c>
      <c r="F48" s="111">
        <f t="shared" si="2"/>
        <v>27889.6</v>
      </c>
      <c r="G48" s="42">
        <v>0</v>
      </c>
      <c r="H48" s="176">
        <f t="shared" si="6"/>
        <v>27889.6</v>
      </c>
      <c r="I48" s="46">
        <f t="shared" si="3"/>
        <v>9482.46</v>
      </c>
      <c r="J48" s="47">
        <f t="shared" si="4"/>
        <v>418.34</v>
      </c>
      <c r="K48" s="152">
        <v>650</v>
      </c>
      <c r="L48" s="48">
        <f t="shared" si="0"/>
        <v>111.6</v>
      </c>
      <c r="M48" s="49">
        <f t="shared" si="5"/>
        <v>38551.99999999999</v>
      </c>
    </row>
    <row r="49" spans="1:13" ht="12.75">
      <c r="A49" s="105">
        <v>108</v>
      </c>
      <c r="B49" s="115">
        <f t="shared" si="7"/>
        <v>12.09</v>
      </c>
      <c r="C49" s="62" t="s">
        <v>26</v>
      </c>
      <c r="D49" s="40">
        <v>28029</v>
      </c>
      <c r="E49" s="114">
        <v>0</v>
      </c>
      <c r="F49" s="111">
        <f t="shared" si="2"/>
        <v>27820.3</v>
      </c>
      <c r="G49" s="42">
        <v>0</v>
      </c>
      <c r="H49" s="176">
        <f t="shared" si="6"/>
        <v>27820.3</v>
      </c>
      <c r="I49" s="46">
        <f t="shared" si="3"/>
        <v>9458.9</v>
      </c>
      <c r="J49" s="47">
        <f t="shared" si="4"/>
        <v>417.3</v>
      </c>
      <c r="K49" s="152">
        <v>650</v>
      </c>
      <c r="L49" s="48">
        <f t="shared" si="0"/>
        <v>111.3</v>
      </c>
      <c r="M49" s="49">
        <f t="shared" si="5"/>
        <v>38457.8</v>
      </c>
    </row>
    <row r="50" spans="1:13" ht="12.75">
      <c r="A50" s="105">
        <v>109</v>
      </c>
      <c r="B50" s="115">
        <f t="shared" si="7"/>
        <v>12.11</v>
      </c>
      <c r="C50" s="62" t="s">
        <v>26</v>
      </c>
      <c r="D50" s="40">
        <v>28029</v>
      </c>
      <c r="E50" s="114">
        <v>0</v>
      </c>
      <c r="F50" s="111">
        <f t="shared" si="2"/>
        <v>27774.4</v>
      </c>
      <c r="G50" s="42">
        <v>0</v>
      </c>
      <c r="H50" s="176">
        <f t="shared" si="6"/>
        <v>27774.4</v>
      </c>
      <c r="I50" s="46">
        <f t="shared" si="3"/>
        <v>9443.3</v>
      </c>
      <c r="J50" s="47">
        <f t="shared" si="4"/>
        <v>416.62</v>
      </c>
      <c r="K50" s="152">
        <v>650</v>
      </c>
      <c r="L50" s="48">
        <f t="shared" si="0"/>
        <v>111.1</v>
      </c>
      <c r="M50" s="49">
        <f t="shared" si="5"/>
        <v>38395.42</v>
      </c>
    </row>
    <row r="51" spans="1:13" ht="12.75">
      <c r="A51" s="105">
        <v>110</v>
      </c>
      <c r="B51" s="115">
        <f t="shared" si="7"/>
        <v>12.14</v>
      </c>
      <c r="C51" s="62" t="s">
        <v>26</v>
      </c>
      <c r="D51" s="40">
        <v>28029</v>
      </c>
      <c r="E51" s="114">
        <v>0</v>
      </c>
      <c r="F51" s="111">
        <f t="shared" si="2"/>
        <v>27705.8</v>
      </c>
      <c r="G51" s="42">
        <v>0</v>
      </c>
      <c r="H51" s="176">
        <f t="shared" si="6"/>
        <v>27705.8</v>
      </c>
      <c r="I51" s="46">
        <f t="shared" si="3"/>
        <v>9419.97</v>
      </c>
      <c r="J51" s="47">
        <f t="shared" si="4"/>
        <v>415.59</v>
      </c>
      <c r="K51" s="152">
        <v>650</v>
      </c>
      <c r="L51" s="48">
        <f t="shared" si="0"/>
        <v>110.8</v>
      </c>
      <c r="M51" s="49">
        <f t="shared" si="5"/>
        <v>38302.159999999996</v>
      </c>
    </row>
    <row r="52" spans="1:13" ht="12.75">
      <c r="A52" s="105">
        <v>111</v>
      </c>
      <c r="B52" s="115">
        <f t="shared" si="7"/>
        <v>12.17</v>
      </c>
      <c r="C52" s="62" t="s">
        <v>26</v>
      </c>
      <c r="D52" s="40">
        <v>28029</v>
      </c>
      <c r="E52" s="114">
        <v>0</v>
      </c>
      <c r="F52" s="111">
        <f t="shared" si="2"/>
        <v>27637.5</v>
      </c>
      <c r="G52" s="42">
        <v>0</v>
      </c>
      <c r="H52" s="176">
        <f t="shared" si="6"/>
        <v>27637.5</v>
      </c>
      <c r="I52" s="46">
        <f t="shared" si="3"/>
        <v>9396.75</v>
      </c>
      <c r="J52" s="47">
        <f t="shared" si="4"/>
        <v>414.56</v>
      </c>
      <c r="K52" s="152">
        <v>650</v>
      </c>
      <c r="L52" s="48">
        <f t="shared" si="0"/>
        <v>110.6</v>
      </c>
      <c r="M52" s="49">
        <f t="shared" si="5"/>
        <v>38209.409999999996</v>
      </c>
    </row>
    <row r="53" spans="1:13" ht="12.75">
      <c r="A53" s="105">
        <v>112</v>
      </c>
      <c r="B53" s="115">
        <f t="shared" si="7"/>
        <v>12.19</v>
      </c>
      <c r="C53" s="62" t="s">
        <v>26</v>
      </c>
      <c r="D53" s="40">
        <v>28029</v>
      </c>
      <c r="E53" s="114">
        <v>0</v>
      </c>
      <c r="F53" s="111">
        <f t="shared" si="2"/>
        <v>27592.1</v>
      </c>
      <c r="G53" s="42">
        <v>0</v>
      </c>
      <c r="H53" s="176">
        <f t="shared" si="6"/>
        <v>27592.1</v>
      </c>
      <c r="I53" s="46">
        <f t="shared" si="3"/>
        <v>9381.31</v>
      </c>
      <c r="J53" s="47">
        <f t="shared" si="4"/>
        <v>413.88</v>
      </c>
      <c r="K53" s="152">
        <v>650</v>
      </c>
      <c r="L53" s="48">
        <f t="shared" si="0"/>
        <v>110.4</v>
      </c>
      <c r="M53" s="49">
        <f t="shared" si="5"/>
        <v>38147.689999999995</v>
      </c>
    </row>
    <row r="54" spans="1:13" ht="12.75">
      <c r="A54" s="105">
        <v>113</v>
      </c>
      <c r="B54" s="115">
        <f t="shared" si="7"/>
        <v>12.22</v>
      </c>
      <c r="C54" s="62" t="s">
        <v>26</v>
      </c>
      <c r="D54" s="40">
        <v>28029</v>
      </c>
      <c r="E54" s="114">
        <v>0</v>
      </c>
      <c r="F54" s="111">
        <f t="shared" si="2"/>
        <v>27524.4</v>
      </c>
      <c r="G54" s="42">
        <v>0</v>
      </c>
      <c r="H54" s="176">
        <f t="shared" si="6"/>
        <v>27524.4</v>
      </c>
      <c r="I54" s="46">
        <f t="shared" si="3"/>
        <v>9358.3</v>
      </c>
      <c r="J54" s="47">
        <f t="shared" si="4"/>
        <v>412.87</v>
      </c>
      <c r="K54" s="152">
        <v>650</v>
      </c>
      <c r="L54" s="48">
        <f t="shared" si="0"/>
        <v>110.1</v>
      </c>
      <c r="M54" s="49">
        <f t="shared" si="5"/>
        <v>38055.67</v>
      </c>
    </row>
    <row r="55" spans="1:13" ht="12.75">
      <c r="A55" s="105">
        <v>114</v>
      </c>
      <c r="B55" s="115">
        <f t="shared" si="7"/>
        <v>12.24</v>
      </c>
      <c r="C55" s="62" t="s">
        <v>26</v>
      </c>
      <c r="D55" s="40">
        <v>28029</v>
      </c>
      <c r="E55" s="114">
        <v>0</v>
      </c>
      <c r="F55" s="111">
        <f t="shared" si="2"/>
        <v>27479.4</v>
      </c>
      <c r="G55" s="42">
        <v>0</v>
      </c>
      <c r="H55" s="176">
        <f t="shared" si="6"/>
        <v>27479.4</v>
      </c>
      <c r="I55" s="46">
        <f t="shared" si="3"/>
        <v>9343</v>
      </c>
      <c r="J55" s="47">
        <f t="shared" si="4"/>
        <v>412.19</v>
      </c>
      <c r="K55" s="152">
        <v>650</v>
      </c>
      <c r="L55" s="48">
        <f t="shared" si="0"/>
        <v>109.9</v>
      </c>
      <c r="M55" s="49">
        <f t="shared" si="5"/>
        <v>37994.490000000005</v>
      </c>
    </row>
    <row r="56" spans="1:13" ht="12.75">
      <c r="A56" s="105">
        <v>115</v>
      </c>
      <c r="B56" s="115">
        <f t="shared" si="7"/>
        <v>12.26</v>
      </c>
      <c r="C56" s="62" t="s">
        <v>26</v>
      </c>
      <c r="D56" s="40">
        <v>28029</v>
      </c>
      <c r="E56" s="114">
        <v>0</v>
      </c>
      <c r="F56" s="111">
        <f t="shared" si="2"/>
        <v>27434.6</v>
      </c>
      <c r="G56" s="42">
        <v>0</v>
      </c>
      <c r="H56" s="176">
        <f t="shared" si="6"/>
        <v>27434.6</v>
      </c>
      <c r="I56" s="46">
        <f t="shared" si="3"/>
        <v>9327.76</v>
      </c>
      <c r="J56" s="47">
        <f t="shared" si="4"/>
        <v>411.52</v>
      </c>
      <c r="K56" s="152">
        <v>650</v>
      </c>
      <c r="L56" s="48">
        <f t="shared" si="0"/>
        <v>109.7</v>
      </c>
      <c r="M56" s="49">
        <f t="shared" si="5"/>
        <v>37933.579999999994</v>
      </c>
    </row>
    <row r="57" spans="1:13" ht="12.75">
      <c r="A57" s="105">
        <v>116</v>
      </c>
      <c r="B57" s="115">
        <f t="shared" si="7"/>
        <v>12.29</v>
      </c>
      <c r="C57" s="62" t="s">
        <v>26</v>
      </c>
      <c r="D57" s="40">
        <v>28029</v>
      </c>
      <c r="E57" s="114">
        <v>0</v>
      </c>
      <c r="F57" s="111">
        <f t="shared" si="2"/>
        <v>27367.6</v>
      </c>
      <c r="G57" s="42">
        <v>0</v>
      </c>
      <c r="H57" s="176">
        <f t="shared" si="6"/>
        <v>27367.6</v>
      </c>
      <c r="I57" s="46">
        <f t="shared" si="3"/>
        <v>9304.98</v>
      </c>
      <c r="J57" s="47">
        <f t="shared" si="4"/>
        <v>410.51</v>
      </c>
      <c r="K57" s="152">
        <v>650</v>
      </c>
      <c r="L57" s="48">
        <f t="shared" si="0"/>
        <v>109.5</v>
      </c>
      <c r="M57" s="49">
        <f t="shared" si="5"/>
        <v>37842.590000000004</v>
      </c>
    </row>
    <row r="58" spans="1:13" ht="12.75">
      <c r="A58" s="105">
        <v>117</v>
      </c>
      <c r="B58" s="115">
        <f t="shared" si="7"/>
        <v>12.31</v>
      </c>
      <c r="C58" s="62" t="s">
        <v>26</v>
      </c>
      <c r="D58" s="40">
        <v>28029</v>
      </c>
      <c r="E58" s="114">
        <v>0</v>
      </c>
      <c r="F58" s="111">
        <f t="shared" si="2"/>
        <v>27323.2</v>
      </c>
      <c r="G58" s="42">
        <v>0</v>
      </c>
      <c r="H58" s="176">
        <f t="shared" si="6"/>
        <v>27323.2</v>
      </c>
      <c r="I58" s="46">
        <f t="shared" si="3"/>
        <v>9289.89</v>
      </c>
      <c r="J58" s="47">
        <f t="shared" si="4"/>
        <v>409.85</v>
      </c>
      <c r="K58" s="152">
        <v>650</v>
      </c>
      <c r="L58" s="48">
        <f t="shared" si="0"/>
        <v>109.3</v>
      </c>
      <c r="M58" s="49">
        <f t="shared" si="5"/>
        <v>37782.24</v>
      </c>
    </row>
    <row r="59" spans="1:13" ht="12.75">
      <c r="A59" s="105">
        <v>118</v>
      </c>
      <c r="B59" s="115">
        <f t="shared" si="7"/>
        <v>12.33</v>
      </c>
      <c r="C59" s="62" t="s">
        <v>26</v>
      </c>
      <c r="D59" s="40">
        <v>28029</v>
      </c>
      <c r="E59" s="114">
        <v>0</v>
      </c>
      <c r="F59" s="111">
        <f t="shared" si="2"/>
        <v>27278.8</v>
      </c>
      <c r="G59" s="42">
        <v>0</v>
      </c>
      <c r="H59" s="176">
        <f t="shared" si="6"/>
        <v>27278.8</v>
      </c>
      <c r="I59" s="46">
        <f t="shared" si="3"/>
        <v>9274.79</v>
      </c>
      <c r="J59" s="47">
        <f t="shared" si="4"/>
        <v>409.18</v>
      </c>
      <c r="K59" s="152">
        <v>650</v>
      </c>
      <c r="L59" s="48">
        <f t="shared" si="0"/>
        <v>109.1</v>
      </c>
      <c r="M59" s="49">
        <f t="shared" si="5"/>
        <v>37721.869999999995</v>
      </c>
    </row>
    <row r="60" spans="1:13" ht="12.75">
      <c r="A60" s="105">
        <v>119</v>
      </c>
      <c r="B60" s="115">
        <f t="shared" si="7"/>
        <v>12.36</v>
      </c>
      <c r="C60" s="62" t="s">
        <v>26</v>
      </c>
      <c r="D60" s="40">
        <v>28029</v>
      </c>
      <c r="E60" s="114">
        <v>0</v>
      </c>
      <c r="F60" s="111">
        <f t="shared" si="2"/>
        <v>27212.6</v>
      </c>
      <c r="G60" s="42">
        <v>0</v>
      </c>
      <c r="H60" s="176">
        <f t="shared" si="6"/>
        <v>27212.6</v>
      </c>
      <c r="I60" s="46">
        <f t="shared" si="3"/>
        <v>9252.28</v>
      </c>
      <c r="J60" s="47">
        <f t="shared" si="4"/>
        <v>408.19</v>
      </c>
      <c r="K60" s="152">
        <v>650</v>
      </c>
      <c r="L60" s="48">
        <f t="shared" si="0"/>
        <v>108.9</v>
      </c>
      <c r="M60" s="49">
        <f t="shared" si="5"/>
        <v>37631.97</v>
      </c>
    </row>
    <row r="61" spans="1:13" ht="12.75">
      <c r="A61" s="105">
        <v>120</v>
      </c>
      <c r="B61" s="115">
        <f t="shared" si="7"/>
        <v>12.38</v>
      </c>
      <c r="C61" s="62" t="s">
        <v>26</v>
      </c>
      <c r="D61" s="40">
        <v>28029</v>
      </c>
      <c r="E61" s="114">
        <v>0</v>
      </c>
      <c r="F61" s="111">
        <f t="shared" si="2"/>
        <v>27168.7</v>
      </c>
      <c r="G61" s="42">
        <v>0</v>
      </c>
      <c r="H61" s="176">
        <f t="shared" si="6"/>
        <v>27168.7</v>
      </c>
      <c r="I61" s="46">
        <f t="shared" si="3"/>
        <v>9237.36</v>
      </c>
      <c r="J61" s="47">
        <f t="shared" si="4"/>
        <v>407.53</v>
      </c>
      <c r="K61" s="152">
        <v>650</v>
      </c>
      <c r="L61" s="48">
        <f t="shared" si="0"/>
        <v>108.7</v>
      </c>
      <c r="M61" s="49">
        <f t="shared" si="5"/>
        <v>37572.28999999999</v>
      </c>
    </row>
    <row r="62" spans="1:13" ht="12.75">
      <c r="A62" s="105">
        <v>121</v>
      </c>
      <c r="B62" s="115">
        <f t="shared" si="7"/>
        <v>12.4</v>
      </c>
      <c r="C62" s="62" t="s">
        <v>26</v>
      </c>
      <c r="D62" s="40">
        <v>28029</v>
      </c>
      <c r="E62" s="114">
        <v>0</v>
      </c>
      <c r="F62" s="111">
        <f t="shared" si="2"/>
        <v>27124.8</v>
      </c>
      <c r="G62" s="42">
        <v>0</v>
      </c>
      <c r="H62" s="176">
        <f t="shared" si="6"/>
        <v>27124.8</v>
      </c>
      <c r="I62" s="46">
        <f t="shared" si="3"/>
        <v>9222.43</v>
      </c>
      <c r="J62" s="47">
        <f t="shared" si="4"/>
        <v>406.87</v>
      </c>
      <c r="K62" s="152">
        <v>650</v>
      </c>
      <c r="L62" s="48">
        <f t="shared" si="0"/>
        <v>108.5</v>
      </c>
      <c r="M62" s="49">
        <f t="shared" si="5"/>
        <v>37512.6</v>
      </c>
    </row>
    <row r="63" spans="1:13" ht="12.75">
      <c r="A63" s="105">
        <v>122</v>
      </c>
      <c r="B63" s="115">
        <f t="shared" si="7"/>
        <v>12.42</v>
      </c>
      <c r="C63" s="62" t="s">
        <v>26</v>
      </c>
      <c r="D63" s="40">
        <v>28029</v>
      </c>
      <c r="E63" s="114">
        <v>0</v>
      </c>
      <c r="F63" s="111">
        <f t="shared" si="2"/>
        <v>27081.2</v>
      </c>
      <c r="G63" s="42">
        <v>0</v>
      </c>
      <c r="H63" s="176">
        <f t="shared" si="6"/>
        <v>27081.2</v>
      </c>
      <c r="I63" s="46">
        <f t="shared" si="3"/>
        <v>9207.61</v>
      </c>
      <c r="J63" s="47">
        <f t="shared" si="4"/>
        <v>406.22</v>
      </c>
      <c r="K63" s="152">
        <v>650</v>
      </c>
      <c r="L63" s="48">
        <f t="shared" si="0"/>
        <v>108.3</v>
      </c>
      <c r="M63" s="49">
        <f t="shared" si="5"/>
        <v>37453.33</v>
      </c>
    </row>
    <row r="64" spans="1:13" ht="12.75">
      <c r="A64" s="105">
        <v>123</v>
      </c>
      <c r="B64" s="115">
        <f t="shared" si="7"/>
        <v>12.44</v>
      </c>
      <c r="C64" s="62" t="s">
        <v>26</v>
      </c>
      <c r="D64" s="40">
        <v>28029</v>
      </c>
      <c r="E64" s="114">
        <v>0</v>
      </c>
      <c r="F64" s="111">
        <f t="shared" si="2"/>
        <v>27037.6</v>
      </c>
      <c r="G64" s="42">
        <v>0</v>
      </c>
      <c r="H64" s="176">
        <f t="shared" si="6"/>
        <v>27037.6</v>
      </c>
      <c r="I64" s="46">
        <f t="shared" si="3"/>
        <v>9192.78</v>
      </c>
      <c r="J64" s="47">
        <f t="shared" si="4"/>
        <v>405.56</v>
      </c>
      <c r="K64" s="152">
        <v>650</v>
      </c>
      <c r="L64" s="48">
        <f t="shared" si="0"/>
        <v>108.2</v>
      </c>
      <c r="M64" s="49">
        <f t="shared" si="5"/>
        <v>37394.13999999999</v>
      </c>
    </row>
    <row r="65" spans="1:13" ht="12.75">
      <c r="A65" s="105">
        <v>124</v>
      </c>
      <c r="B65" s="115">
        <f t="shared" si="7"/>
        <v>12.46</v>
      </c>
      <c r="C65" s="62" t="s">
        <v>26</v>
      </c>
      <c r="D65" s="40">
        <v>28029</v>
      </c>
      <c r="E65" s="114">
        <v>0</v>
      </c>
      <c r="F65" s="111">
        <f t="shared" si="2"/>
        <v>26994.2</v>
      </c>
      <c r="G65" s="42">
        <v>0</v>
      </c>
      <c r="H65" s="176">
        <f t="shared" si="6"/>
        <v>26994.2</v>
      </c>
      <c r="I65" s="46">
        <f t="shared" si="3"/>
        <v>9178.03</v>
      </c>
      <c r="J65" s="47">
        <f t="shared" si="4"/>
        <v>404.91</v>
      </c>
      <c r="K65" s="152">
        <v>650</v>
      </c>
      <c r="L65" s="48">
        <f t="shared" si="0"/>
        <v>108</v>
      </c>
      <c r="M65" s="49">
        <f t="shared" si="5"/>
        <v>37335.14000000001</v>
      </c>
    </row>
    <row r="66" spans="1:13" ht="12.75">
      <c r="A66" s="105">
        <v>125</v>
      </c>
      <c r="B66" s="115">
        <f t="shared" si="7"/>
        <v>12.48</v>
      </c>
      <c r="C66" s="62" t="s">
        <v>26</v>
      </c>
      <c r="D66" s="40">
        <v>28029</v>
      </c>
      <c r="E66" s="114">
        <v>0</v>
      </c>
      <c r="F66" s="111">
        <f t="shared" si="2"/>
        <v>26951</v>
      </c>
      <c r="G66" s="42">
        <v>0</v>
      </c>
      <c r="H66" s="176">
        <f t="shared" si="6"/>
        <v>26951</v>
      </c>
      <c r="I66" s="46">
        <f t="shared" si="3"/>
        <v>9163.34</v>
      </c>
      <c r="J66" s="47">
        <f t="shared" si="4"/>
        <v>404.27</v>
      </c>
      <c r="K66" s="152">
        <v>650</v>
      </c>
      <c r="L66" s="48">
        <f t="shared" si="0"/>
        <v>107.8</v>
      </c>
      <c r="M66" s="49">
        <f t="shared" si="5"/>
        <v>37276.409999999996</v>
      </c>
    </row>
    <row r="67" spans="1:13" ht="12.75">
      <c r="A67" s="105">
        <v>126</v>
      </c>
      <c r="B67" s="115">
        <f t="shared" si="7"/>
        <v>12.5</v>
      </c>
      <c r="C67" s="62" t="s">
        <v>26</v>
      </c>
      <c r="D67" s="40">
        <v>28029</v>
      </c>
      <c r="E67" s="114">
        <v>0</v>
      </c>
      <c r="F67" s="111">
        <f t="shared" si="2"/>
        <v>26907.8</v>
      </c>
      <c r="G67" s="42">
        <v>0</v>
      </c>
      <c r="H67" s="176">
        <f t="shared" si="6"/>
        <v>26907.8</v>
      </c>
      <c r="I67" s="46">
        <f t="shared" si="3"/>
        <v>9148.65</v>
      </c>
      <c r="J67" s="47">
        <f t="shared" si="4"/>
        <v>403.62</v>
      </c>
      <c r="K67" s="152">
        <v>650</v>
      </c>
      <c r="L67" s="48">
        <f t="shared" si="0"/>
        <v>107.6</v>
      </c>
      <c r="M67" s="49">
        <f t="shared" si="5"/>
        <v>37217.67</v>
      </c>
    </row>
    <row r="68" spans="1:13" ht="12.75">
      <c r="A68" s="105">
        <v>127</v>
      </c>
      <c r="B68" s="115">
        <f t="shared" si="7"/>
        <v>12.52</v>
      </c>
      <c r="C68" s="62" t="s">
        <v>26</v>
      </c>
      <c r="D68" s="40">
        <v>28029</v>
      </c>
      <c r="E68" s="114">
        <v>0</v>
      </c>
      <c r="F68" s="111">
        <f t="shared" si="2"/>
        <v>26864.9</v>
      </c>
      <c r="G68" s="42">
        <v>0</v>
      </c>
      <c r="H68" s="176">
        <f t="shared" si="6"/>
        <v>26864.9</v>
      </c>
      <c r="I68" s="46">
        <f t="shared" si="3"/>
        <v>9134.07</v>
      </c>
      <c r="J68" s="47">
        <f t="shared" si="4"/>
        <v>402.97</v>
      </c>
      <c r="K68" s="152">
        <v>650</v>
      </c>
      <c r="L68" s="48">
        <f t="shared" si="0"/>
        <v>107.5</v>
      </c>
      <c r="M68" s="49">
        <f t="shared" si="5"/>
        <v>37159.44</v>
      </c>
    </row>
    <row r="69" spans="1:13" ht="12.75">
      <c r="A69" s="105">
        <v>128</v>
      </c>
      <c r="B69" s="115">
        <f t="shared" si="7"/>
        <v>12.54</v>
      </c>
      <c r="C69" s="62" t="s">
        <v>26</v>
      </c>
      <c r="D69" s="40">
        <v>28029</v>
      </c>
      <c r="E69" s="114">
        <v>0</v>
      </c>
      <c r="F69" s="111">
        <f t="shared" si="2"/>
        <v>26822</v>
      </c>
      <c r="G69" s="42">
        <v>0</v>
      </c>
      <c r="H69" s="176">
        <f t="shared" si="6"/>
        <v>26822</v>
      </c>
      <c r="I69" s="46">
        <f t="shared" si="3"/>
        <v>9119.48</v>
      </c>
      <c r="J69" s="47">
        <f t="shared" si="4"/>
        <v>402.33</v>
      </c>
      <c r="K69" s="152">
        <v>650</v>
      </c>
      <c r="L69" s="48">
        <f t="shared" si="0"/>
        <v>107.3</v>
      </c>
      <c r="M69" s="49">
        <f t="shared" si="5"/>
        <v>37101.11</v>
      </c>
    </row>
    <row r="70" spans="1:13" ht="12.75">
      <c r="A70" s="105">
        <v>129</v>
      </c>
      <c r="B70" s="115">
        <f t="shared" si="7"/>
        <v>12.55</v>
      </c>
      <c r="C70" s="62" t="s">
        <v>26</v>
      </c>
      <c r="D70" s="40">
        <v>28029</v>
      </c>
      <c r="E70" s="114">
        <v>0</v>
      </c>
      <c r="F70" s="111">
        <f t="shared" si="2"/>
        <v>26800.6</v>
      </c>
      <c r="G70" s="42">
        <v>0</v>
      </c>
      <c r="H70" s="176">
        <f t="shared" si="6"/>
        <v>26800.6</v>
      </c>
      <c r="I70" s="46">
        <f t="shared" si="3"/>
        <v>9112.2</v>
      </c>
      <c r="J70" s="47">
        <f t="shared" si="4"/>
        <v>402.01</v>
      </c>
      <c r="K70" s="152">
        <v>650</v>
      </c>
      <c r="L70" s="48">
        <f t="shared" si="0"/>
        <v>107.2</v>
      </c>
      <c r="M70" s="49">
        <f t="shared" si="5"/>
        <v>37072.01</v>
      </c>
    </row>
    <row r="71" spans="1:13" ht="12.75">
      <c r="A71" s="105">
        <v>130</v>
      </c>
      <c r="B71" s="115">
        <f t="shared" si="7"/>
        <v>12.57</v>
      </c>
      <c r="C71" s="62" t="s">
        <v>26</v>
      </c>
      <c r="D71" s="40">
        <v>28029</v>
      </c>
      <c r="E71" s="114">
        <v>0</v>
      </c>
      <c r="F71" s="111">
        <f t="shared" si="2"/>
        <v>26758</v>
      </c>
      <c r="G71" s="42">
        <v>0</v>
      </c>
      <c r="H71" s="176">
        <f t="shared" si="6"/>
        <v>26758</v>
      </c>
      <c r="I71" s="46">
        <f t="shared" si="3"/>
        <v>9097.72</v>
      </c>
      <c r="J71" s="47">
        <f t="shared" si="4"/>
        <v>401.37</v>
      </c>
      <c r="K71" s="152">
        <v>650</v>
      </c>
      <c r="L71" s="48">
        <f t="shared" si="0"/>
        <v>107</v>
      </c>
      <c r="M71" s="49">
        <f t="shared" si="5"/>
        <v>37014.090000000004</v>
      </c>
    </row>
    <row r="72" spans="1:13" ht="12.75">
      <c r="A72" s="105">
        <v>131</v>
      </c>
      <c r="B72" s="115">
        <f t="shared" si="7"/>
        <v>12.59</v>
      </c>
      <c r="C72" s="62" t="s">
        <v>26</v>
      </c>
      <c r="D72" s="40">
        <v>28029</v>
      </c>
      <c r="E72" s="114">
        <v>0</v>
      </c>
      <c r="F72" s="111">
        <f t="shared" si="2"/>
        <v>26715.5</v>
      </c>
      <c r="G72" s="42">
        <v>0</v>
      </c>
      <c r="H72" s="176">
        <f t="shared" si="6"/>
        <v>26715.5</v>
      </c>
      <c r="I72" s="46">
        <f t="shared" si="3"/>
        <v>9083.27</v>
      </c>
      <c r="J72" s="47">
        <f t="shared" si="4"/>
        <v>400.73</v>
      </c>
      <c r="K72" s="152">
        <v>650</v>
      </c>
      <c r="L72" s="48">
        <f aca="true" t="shared" si="8" ref="L72:L135">ROUND(H72*0.004,1)</f>
        <v>106.9</v>
      </c>
      <c r="M72" s="49">
        <f t="shared" si="5"/>
        <v>36956.40000000001</v>
      </c>
    </row>
    <row r="73" spans="1:13" ht="12.75">
      <c r="A73" s="105">
        <v>132</v>
      </c>
      <c r="B73" s="115">
        <f aca="true" t="shared" si="9" ref="B73:B104">IF(A73&lt;68,B$403,ROUND(B$409+B$410*A73+B$411*A73^2+B$412*A73^3++B$413*A73^4+B$414*A73^5,2))</f>
        <v>12.61</v>
      </c>
      <c r="C73" s="62" t="s">
        <v>26</v>
      </c>
      <c r="D73" s="40">
        <v>28029</v>
      </c>
      <c r="E73" s="114">
        <v>0</v>
      </c>
      <c r="F73" s="111">
        <f t="shared" si="2"/>
        <v>26673.1</v>
      </c>
      <c r="G73" s="42">
        <v>0</v>
      </c>
      <c r="H73" s="176">
        <f t="shared" si="6"/>
        <v>26673.1</v>
      </c>
      <c r="I73" s="46">
        <f t="shared" si="3"/>
        <v>9068.85</v>
      </c>
      <c r="J73" s="47">
        <f t="shared" si="4"/>
        <v>400.1</v>
      </c>
      <c r="K73" s="152">
        <v>650</v>
      </c>
      <c r="L73" s="48">
        <f t="shared" si="8"/>
        <v>106.7</v>
      </c>
      <c r="M73" s="49">
        <f t="shared" si="5"/>
        <v>36898.74999999999</v>
      </c>
    </row>
    <row r="74" spans="1:13" ht="12.75">
      <c r="A74" s="105">
        <v>133</v>
      </c>
      <c r="B74" s="115">
        <f t="shared" si="9"/>
        <v>12.62</v>
      </c>
      <c r="C74" s="62" t="s">
        <v>26</v>
      </c>
      <c r="D74" s="40">
        <v>28029</v>
      </c>
      <c r="E74" s="114">
        <v>0</v>
      </c>
      <c r="F74" s="111">
        <f aca="true" t="shared" si="10" ref="F74:F137">ROUND(12/B74*D74,1)</f>
        <v>26652</v>
      </c>
      <c r="G74" s="42">
        <v>0</v>
      </c>
      <c r="H74" s="176">
        <f t="shared" si="6"/>
        <v>26652</v>
      </c>
      <c r="I74" s="46">
        <f aca="true" t="shared" si="11" ref="I74:I137">ROUND(H74*0.34,2)</f>
        <v>9061.68</v>
      </c>
      <c r="J74" s="47">
        <f aca="true" t="shared" si="12" ref="J74:J137">ROUND(H74*0.015,2)</f>
        <v>399.78</v>
      </c>
      <c r="K74" s="152">
        <v>650</v>
      </c>
      <c r="L74" s="48">
        <f t="shared" si="8"/>
        <v>106.6</v>
      </c>
      <c r="M74" s="49">
        <f aca="true" t="shared" si="13" ref="M74:M137">SUM(H74:L74)</f>
        <v>36870.06</v>
      </c>
    </row>
    <row r="75" spans="1:13" ht="12.75">
      <c r="A75" s="105">
        <v>134</v>
      </c>
      <c r="B75" s="115">
        <f t="shared" si="9"/>
        <v>12.64</v>
      </c>
      <c r="C75" s="62" t="s">
        <v>26</v>
      </c>
      <c r="D75" s="40">
        <v>28029</v>
      </c>
      <c r="E75" s="114">
        <v>0</v>
      </c>
      <c r="F75" s="111">
        <f t="shared" si="10"/>
        <v>26609.8</v>
      </c>
      <c r="G75" s="42">
        <v>0</v>
      </c>
      <c r="H75" s="176">
        <f aca="true" t="shared" si="14" ref="H75:H138">F75+G75</f>
        <v>26609.8</v>
      </c>
      <c r="I75" s="46">
        <f t="shared" si="11"/>
        <v>9047.33</v>
      </c>
      <c r="J75" s="47">
        <f t="shared" si="12"/>
        <v>399.15</v>
      </c>
      <c r="K75" s="152">
        <v>650</v>
      </c>
      <c r="L75" s="48">
        <f t="shared" si="8"/>
        <v>106.4</v>
      </c>
      <c r="M75" s="49">
        <f t="shared" si="13"/>
        <v>36812.68</v>
      </c>
    </row>
    <row r="76" spans="1:13" ht="12.75">
      <c r="A76" s="105">
        <v>135</v>
      </c>
      <c r="B76" s="115">
        <f t="shared" si="9"/>
        <v>12.65</v>
      </c>
      <c r="C76" s="62" t="s">
        <v>26</v>
      </c>
      <c r="D76" s="40">
        <v>28029</v>
      </c>
      <c r="E76" s="114">
        <v>0</v>
      </c>
      <c r="F76" s="111">
        <f t="shared" si="10"/>
        <v>26588.8</v>
      </c>
      <c r="G76" s="42">
        <v>0</v>
      </c>
      <c r="H76" s="176">
        <f t="shared" si="14"/>
        <v>26588.8</v>
      </c>
      <c r="I76" s="46">
        <f t="shared" si="11"/>
        <v>9040.19</v>
      </c>
      <c r="J76" s="47">
        <f t="shared" si="12"/>
        <v>398.83</v>
      </c>
      <c r="K76" s="152">
        <v>650</v>
      </c>
      <c r="L76" s="48">
        <f t="shared" si="8"/>
        <v>106.4</v>
      </c>
      <c r="M76" s="49">
        <f t="shared" si="13"/>
        <v>36784.22</v>
      </c>
    </row>
    <row r="77" spans="1:13" ht="12.75">
      <c r="A77" s="105">
        <v>136</v>
      </c>
      <c r="B77" s="115">
        <f t="shared" si="9"/>
        <v>12.67</v>
      </c>
      <c r="C77" s="62" t="s">
        <v>26</v>
      </c>
      <c r="D77" s="40">
        <v>28029</v>
      </c>
      <c r="E77" s="114">
        <v>0</v>
      </c>
      <c r="F77" s="111">
        <f t="shared" si="10"/>
        <v>26546.8</v>
      </c>
      <c r="G77" s="42">
        <v>0</v>
      </c>
      <c r="H77" s="176">
        <f t="shared" si="14"/>
        <v>26546.8</v>
      </c>
      <c r="I77" s="46">
        <f t="shared" si="11"/>
        <v>9025.91</v>
      </c>
      <c r="J77" s="47">
        <f t="shared" si="12"/>
        <v>398.2</v>
      </c>
      <c r="K77" s="152">
        <v>650</v>
      </c>
      <c r="L77" s="48">
        <f t="shared" si="8"/>
        <v>106.2</v>
      </c>
      <c r="M77" s="49">
        <f t="shared" si="13"/>
        <v>36727.10999999999</v>
      </c>
    </row>
    <row r="78" spans="1:13" ht="12.75">
      <c r="A78" s="105">
        <v>137</v>
      </c>
      <c r="B78" s="115">
        <f t="shared" si="9"/>
        <v>12.69</v>
      </c>
      <c r="C78" s="62" t="s">
        <v>26</v>
      </c>
      <c r="D78" s="40">
        <v>28029</v>
      </c>
      <c r="E78" s="114">
        <v>0</v>
      </c>
      <c r="F78" s="111">
        <f t="shared" si="10"/>
        <v>26505</v>
      </c>
      <c r="G78" s="42">
        <v>0</v>
      </c>
      <c r="H78" s="176">
        <f t="shared" si="14"/>
        <v>26505</v>
      </c>
      <c r="I78" s="46">
        <f t="shared" si="11"/>
        <v>9011.7</v>
      </c>
      <c r="J78" s="47">
        <f t="shared" si="12"/>
        <v>397.58</v>
      </c>
      <c r="K78" s="152">
        <v>650</v>
      </c>
      <c r="L78" s="48">
        <f t="shared" si="8"/>
        <v>106</v>
      </c>
      <c r="M78" s="49">
        <f t="shared" si="13"/>
        <v>36670.28</v>
      </c>
    </row>
    <row r="79" spans="1:13" ht="12.75">
      <c r="A79" s="105">
        <v>138</v>
      </c>
      <c r="B79" s="115">
        <f t="shared" si="9"/>
        <v>12.7</v>
      </c>
      <c r="C79" s="62" t="s">
        <v>26</v>
      </c>
      <c r="D79" s="40">
        <v>28029</v>
      </c>
      <c r="E79" s="114">
        <v>0</v>
      </c>
      <c r="F79" s="111">
        <f t="shared" si="10"/>
        <v>26484.1</v>
      </c>
      <c r="G79" s="42">
        <v>0</v>
      </c>
      <c r="H79" s="176">
        <f t="shared" si="14"/>
        <v>26484.1</v>
      </c>
      <c r="I79" s="46">
        <f t="shared" si="11"/>
        <v>9004.59</v>
      </c>
      <c r="J79" s="47">
        <f t="shared" si="12"/>
        <v>397.26</v>
      </c>
      <c r="K79" s="152">
        <v>650</v>
      </c>
      <c r="L79" s="48">
        <f t="shared" si="8"/>
        <v>105.9</v>
      </c>
      <c r="M79" s="49">
        <f t="shared" si="13"/>
        <v>36641.850000000006</v>
      </c>
    </row>
    <row r="80" spans="1:13" ht="12.75">
      <c r="A80" s="105">
        <v>139</v>
      </c>
      <c r="B80" s="115">
        <f t="shared" si="9"/>
        <v>12.72</v>
      </c>
      <c r="C80" s="62" t="s">
        <v>26</v>
      </c>
      <c r="D80" s="40">
        <v>28029</v>
      </c>
      <c r="E80" s="114">
        <v>0</v>
      </c>
      <c r="F80" s="111">
        <f t="shared" si="10"/>
        <v>26442.5</v>
      </c>
      <c r="G80" s="42">
        <v>0</v>
      </c>
      <c r="H80" s="176">
        <f t="shared" si="14"/>
        <v>26442.5</v>
      </c>
      <c r="I80" s="46">
        <f t="shared" si="11"/>
        <v>8990.45</v>
      </c>
      <c r="J80" s="47">
        <f t="shared" si="12"/>
        <v>396.64</v>
      </c>
      <c r="K80" s="152">
        <v>650</v>
      </c>
      <c r="L80" s="48">
        <f t="shared" si="8"/>
        <v>105.8</v>
      </c>
      <c r="M80" s="49">
        <f t="shared" si="13"/>
        <v>36585.39</v>
      </c>
    </row>
    <row r="81" spans="1:13" ht="12.75">
      <c r="A81" s="105">
        <v>140</v>
      </c>
      <c r="B81" s="115">
        <f t="shared" si="9"/>
        <v>12.73</v>
      </c>
      <c r="C81" s="62" t="s">
        <v>26</v>
      </c>
      <c r="D81" s="40">
        <v>28029</v>
      </c>
      <c r="E81" s="114">
        <v>0</v>
      </c>
      <c r="F81" s="111">
        <f t="shared" si="10"/>
        <v>26421.7</v>
      </c>
      <c r="G81" s="42">
        <v>0</v>
      </c>
      <c r="H81" s="176">
        <f t="shared" si="14"/>
        <v>26421.7</v>
      </c>
      <c r="I81" s="46">
        <f t="shared" si="11"/>
        <v>8983.38</v>
      </c>
      <c r="J81" s="47">
        <f t="shared" si="12"/>
        <v>396.33</v>
      </c>
      <c r="K81" s="152">
        <v>650</v>
      </c>
      <c r="L81" s="48">
        <f t="shared" si="8"/>
        <v>105.7</v>
      </c>
      <c r="M81" s="49">
        <f t="shared" si="13"/>
        <v>36557.11</v>
      </c>
    </row>
    <row r="82" spans="1:13" ht="12.75">
      <c r="A82" s="105">
        <v>141</v>
      </c>
      <c r="B82" s="115">
        <f t="shared" si="9"/>
        <v>12.74</v>
      </c>
      <c r="C82" s="62" t="s">
        <v>26</v>
      </c>
      <c r="D82" s="40">
        <v>28029</v>
      </c>
      <c r="E82" s="114">
        <v>0</v>
      </c>
      <c r="F82" s="111">
        <f t="shared" si="10"/>
        <v>26400.9</v>
      </c>
      <c r="G82" s="42">
        <v>0</v>
      </c>
      <c r="H82" s="176">
        <f t="shared" si="14"/>
        <v>26400.9</v>
      </c>
      <c r="I82" s="46">
        <f t="shared" si="11"/>
        <v>8976.31</v>
      </c>
      <c r="J82" s="47">
        <f t="shared" si="12"/>
        <v>396.01</v>
      </c>
      <c r="K82" s="152">
        <v>650</v>
      </c>
      <c r="L82" s="48">
        <f t="shared" si="8"/>
        <v>105.6</v>
      </c>
      <c r="M82" s="49">
        <f t="shared" si="13"/>
        <v>36528.82</v>
      </c>
    </row>
    <row r="83" spans="1:13" ht="12.75">
      <c r="A83" s="105">
        <v>142</v>
      </c>
      <c r="B83" s="115">
        <f t="shared" si="9"/>
        <v>12.76</v>
      </c>
      <c r="C83" s="62" t="s">
        <v>26</v>
      </c>
      <c r="D83" s="40">
        <v>28029</v>
      </c>
      <c r="E83" s="114">
        <v>0</v>
      </c>
      <c r="F83" s="111">
        <f t="shared" si="10"/>
        <v>26359.6</v>
      </c>
      <c r="G83" s="42">
        <v>0</v>
      </c>
      <c r="H83" s="176">
        <f t="shared" si="14"/>
        <v>26359.6</v>
      </c>
      <c r="I83" s="46">
        <f t="shared" si="11"/>
        <v>8962.26</v>
      </c>
      <c r="J83" s="47">
        <f t="shared" si="12"/>
        <v>395.39</v>
      </c>
      <c r="K83" s="152">
        <v>650</v>
      </c>
      <c r="L83" s="48">
        <f t="shared" si="8"/>
        <v>105.4</v>
      </c>
      <c r="M83" s="49">
        <f t="shared" si="13"/>
        <v>36472.65</v>
      </c>
    </row>
    <row r="84" spans="1:13" ht="12.75">
      <c r="A84" s="105">
        <v>143</v>
      </c>
      <c r="B84" s="115">
        <f t="shared" si="9"/>
        <v>12.77</v>
      </c>
      <c r="C84" s="62" t="s">
        <v>26</v>
      </c>
      <c r="D84" s="40">
        <v>28029</v>
      </c>
      <c r="E84" s="114">
        <v>0</v>
      </c>
      <c r="F84" s="111">
        <f t="shared" si="10"/>
        <v>26338.9</v>
      </c>
      <c r="G84" s="42">
        <v>0</v>
      </c>
      <c r="H84" s="176">
        <f t="shared" si="14"/>
        <v>26338.9</v>
      </c>
      <c r="I84" s="46">
        <f t="shared" si="11"/>
        <v>8955.23</v>
      </c>
      <c r="J84" s="47">
        <f t="shared" si="12"/>
        <v>395.08</v>
      </c>
      <c r="K84" s="152">
        <v>650</v>
      </c>
      <c r="L84" s="48">
        <f t="shared" si="8"/>
        <v>105.4</v>
      </c>
      <c r="M84" s="49">
        <f t="shared" si="13"/>
        <v>36444.61000000001</v>
      </c>
    </row>
    <row r="85" spans="1:13" ht="12.75">
      <c r="A85" s="105">
        <v>144</v>
      </c>
      <c r="B85" s="115">
        <f t="shared" si="9"/>
        <v>12.79</v>
      </c>
      <c r="C85" s="62" t="s">
        <v>26</v>
      </c>
      <c r="D85" s="40">
        <v>28029</v>
      </c>
      <c r="E85" s="114">
        <v>0</v>
      </c>
      <c r="F85" s="111">
        <f t="shared" si="10"/>
        <v>26297.7</v>
      </c>
      <c r="G85" s="42">
        <v>0</v>
      </c>
      <c r="H85" s="176">
        <f t="shared" si="14"/>
        <v>26297.7</v>
      </c>
      <c r="I85" s="46">
        <f t="shared" si="11"/>
        <v>8941.22</v>
      </c>
      <c r="J85" s="47">
        <f t="shared" si="12"/>
        <v>394.47</v>
      </c>
      <c r="K85" s="152">
        <v>650</v>
      </c>
      <c r="L85" s="48">
        <f t="shared" si="8"/>
        <v>105.2</v>
      </c>
      <c r="M85" s="49">
        <f t="shared" si="13"/>
        <v>36388.59</v>
      </c>
    </row>
    <row r="86" spans="1:13" ht="12.75">
      <c r="A86" s="105">
        <v>145</v>
      </c>
      <c r="B86" s="115">
        <f t="shared" si="9"/>
        <v>12.8</v>
      </c>
      <c r="C86" s="62" t="s">
        <v>26</v>
      </c>
      <c r="D86" s="40">
        <v>28029</v>
      </c>
      <c r="E86" s="114">
        <v>0</v>
      </c>
      <c r="F86" s="111">
        <f t="shared" si="10"/>
        <v>26277.2</v>
      </c>
      <c r="G86" s="42">
        <v>0</v>
      </c>
      <c r="H86" s="176">
        <f t="shared" si="14"/>
        <v>26277.2</v>
      </c>
      <c r="I86" s="46">
        <f t="shared" si="11"/>
        <v>8934.25</v>
      </c>
      <c r="J86" s="47">
        <f t="shared" si="12"/>
        <v>394.16</v>
      </c>
      <c r="K86" s="152">
        <v>650</v>
      </c>
      <c r="L86" s="48">
        <f t="shared" si="8"/>
        <v>105.1</v>
      </c>
      <c r="M86" s="49">
        <f t="shared" si="13"/>
        <v>36360.71</v>
      </c>
    </row>
    <row r="87" spans="1:13" ht="12.75">
      <c r="A87" s="105">
        <v>146</v>
      </c>
      <c r="B87" s="115">
        <f t="shared" si="9"/>
        <v>12.81</v>
      </c>
      <c r="C87" s="62" t="s">
        <v>26</v>
      </c>
      <c r="D87" s="40">
        <v>28029</v>
      </c>
      <c r="E87" s="114">
        <v>0</v>
      </c>
      <c r="F87" s="111">
        <f t="shared" si="10"/>
        <v>26256.7</v>
      </c>
      <c r="G87" s="42">
        <v>0</v>
      </c>
      <c r="H87" s="176">
        <f t="shared" si="14"/>
        <v>26256.7</v>
      </c>
      <c r="I87" s="46">
        <f t="shared" si="11"/>
        <v>8927.28</v>
      </c>
      <c r="J87" s="47">
        <f t="shared" si="12"/>
        <v>393.85</v>
      </c>
      <c r="K87" s="152">
        <v>650</v>
      </c>
      <c r="L87" s="48">
        <f t="shared" si="8"/>
        <v>105</v>
      </c>
      <c r="M87" s="49">
        <f t="shared" si="13"/>
        <v>36332.83</v>
      </c>
    </row>
    <row r="88" spans="1:13" ht="12.75">
      <c r="A88" s="105">
        <v>147</v>
      </c>
      <c r="B88" s="115">
        <f t="shared" si="9"/>
        <v>12.83</v>
      </c>
      <c r="C88" s="62" t="s">
        <v>26</v>
      </c>
      <c r="D88" s="40">
        <v>28029</v>
      </c>
      <c r="E88" s="114">
        <v>0</v>
      </c>
      <c r="F88" s="111">
        <f t="shared" si="10"/>
        <v>26215.7</v>
      </c>
      <c r="G88" s="42">
        <v>0</v>
      </c>
      <c r="H88" s="176">
        <f t="shared" si="14"/>
        <v>26215.7</v>
      </c>
      <c r="I88" s="46">
        <f t="shared" si="11"/>
        <v>8913.34</v>
      </c>
      <c r="J88" s="47">
        <f t="shared" si="12"/>
        <v>393.24</v>
      </c>
      <c r="K88" s="152">
        <v>650</v>
      </c>
      <c r="L88" s="48">
        <f t="shared" si="8"/>
        <v>104.9</v>
      </c>
      <c r="M88" s="49">
        <f t="shared" si="13"/>
        <v>36277.18</v>
      </c>
    </row>
    <row r="89" spans="1:13" ht="12.75">
      <c r="A89" s="105">
        <v>148</v>
      </c>
      <c r="B89" s="115">
        <f t="shared" si="9"/>
        <v>12.84</v>
      </c>
      <c r="C89" s="62" t="s">
        <v>26</v>
      </c>
      <c r="D89" s="40">
        <v>28029</v>
      </c>
      <c r="E89" s="114">
        <v>0</v>
      </c>
      <c r="F89" s="111">
        <f t="shared" si="10"/>
        <v>26195.3</v>
      </c>
      <c r="G89" s="42">
        <v>0</v>
      </c>
      <c r="H89" s="176">
        <f t="shared" si="14"/>
        <v>26195.3</v>
      </c>
      <c r="I89" s="46">
        <f t="shared" si="11"/>
        <v>8906.4</v>
      </c>
      <c r="J89" s="47">
        <f t="shared" si="12"/>
        <v>392.93</v>
      </c>
      <c r="K89" s="152">
        <v>650</v>
      </c>
      <c r="L89" s="48">
        <f t="shared" si="8"/>
        <v>104.8</v>
      </c>
      <c r="M89" s="49">
        <f t="shared" si="13"/>
        <v>36249.43</v>
      </c>
    </row>
    <row r="90" spans="1:13" ht="12.75">
      <c r="A90" s="105">
        <v>149</v>
      </c>
      <c r="B90" s="115">
        <f t="shared" si="9"/>
        <v>12.85</v>
      </c>
      <c r="C90" s="62" t="s">
        <v>26</v>
      </c>
      <c r="D90" s="40">
        <v>28029</v>
      </c>
      <c r="E90" s="114">
        <v>0</v>
      </c>
      <c r="F90" s="111">
        <f t="shared" si="10"/>
        <v>26174.9</v>
      </c>
      <c r="G90" s="42">
        <v>0</v>
      </c>
      <c r="H90" s="176">
        <f t="shared" si="14"/>
        <v>26174.9</v>
      </c>
      <c r="I90" s="46">
        <f t="shared" si="11"/>
        <v>8899.47</v>
      </c>
      <c r="J90" s="47">
        <f t="shared" si="12"/>
        <v>392.62</v>
      </c>
      <c r="K90" s="152">
        <v>650</v>
      </c>
      <c r="L90" s="48">
        <f t="shared" si="8"/>
        <v>104.7</v>
      </c>
      <c r="M90" s="49">
        <f t="shared" si="13"/>
        <v>36221.69</v>
      </c>
    </row>
    <row r="91" spans="1:13" ht="12.75">
      <c r="A91" s="105">
        <v>150</v>
      </c>
      <c r="B91" s="115">
        <f t="shared" si="9"/>
        <v>12.86</v>
      </c>
      <c r="C91" s="62" t="s">
        <v>26</v>
      </c>
      <c r="D91" s="40">
        <v>28029</v>
      </c>
      <c r="E91" s="114">
        <v>0</v>
      </c>
      <c r="F91" s="111">
        <f t="shared" si="10"/>
        <v>26154.6</v>
      </c>
      <c r="G91" s="42">
        <v>0</v>
      </c>
      <c r="H91" s="176">
        <f t="shared" si="14"/>
        <v>26154.6</v>
      </c>
      <c r="I91" s="46">
        <f t="shared" si="11"/>
        <v>8892.56</v>
      </c>
      <c r="J91" s="47">
        <f t="shared" si="12"/>
        <v>392.32</v>
      </c>
      <c r="K91" s="152">
        <v>650</v>
      </c>
      <c r="L91" s="48">
        <f t="shared" si="8"/>
        <v>104.6</v>
      </c>
      <c r="M91" s="49">
        <f t="shared" si="13"/>
        <v>36194.079999999994</v>
      </c>
    </row>
    <row r="92" spans="1:13" ht="12.75">
      <c r="A92" s="105">
        <v>151</v>
      </c>
      <c r="B92" s="115">
        <f t="shared" si="9"/>
        <v>12.88</v>
      </c>
      <c r="C92" s="62" t="s">
        <v>26</v>
      </c>
      <c r="D92" s="40">
        <v>28029</v>
      </c>
      <c r="E92" s="114">
        <v>0</v>
      </c>
      <c r="F92" s="111">
        <f t="shared" si="10"/>
        <v>26114</v>
      </c>
      <c r="G92" s="42">
        <v>0</v>
      </c>
      <c r="H92" s="176">
        <f t="shared" si="14"/>
        <v>26114</v>
      </c>
      <c r="I92" s="46">
        <f t="shared" si="11"/>
        <v>8878.76</v>
      </c>
      <c r="J92" s="47">
        <f t="shared" si="12"/>
        <v>391.71</v>
      </c>
      <c r="K92" s="152">
        <v>650</v>
      </c>
      <c r="L92" s="48">
        <f t="shared" si="8"/>
        <v>104.5</v>
      </c>
      <c r="M92" s="49">
        <f t="shared" si="13"/>
        <v>36138.97</v>
      </c>
    </row>
    <row r="93" spans="1:13" ht="12.75">
      <c r="A93" s="105">
        <v>152</v>
      </c>
      <c r="B93" s="115">
        <f t="shared" si="9"/>
        <v>12.89</v>
      </c>
      <c r="C93" s="62" t="s">
        <v>26</v>
      </c>
      <c r="D93" s="40">
        <v>28029</v>
      </c>
      <c r="E93" s="114">
        <v>0</v>
      </c>
      <c r="F93" s="111">
        <f t="shared" si="10"/>
        <v>26093.7</v>
      </c>
      <c r="G93" s="42">
        <v>0</v>
      </c>
      <c r="H93" s="176">
        <f t="shared" si="14"/>
        <v>26093.7</v>
      </c>
      <c r="I93" s="46">
        <f t="shared" si="11"/>
        <v>8871.86</v>
      </c>
      <c r="J93" s="47">
        <f t="shared" si="12"/>
        <v>391.41</v>
      </c>
      <c r="K93" s="152">
        <v>650</v>
      </c>
      <c r="L93" s="48">
        <f t="shared" si="8"/>
        <v>104.4</v>
      </c>
      <c r="M93" s="49">
        <f t="shared" si="13"/>
        <v>36111.37</v>
      </c>
    </row>
    <row r="94" spans="1:13" ht="12.75">
      <c r="A94" s="105">
        <v>153</v>
      </c>
      <c r="B94" s="115">
        <f t="shared" si="9"/>
        <v>12.9</v>
      </c>
      <c r="C94" s="62" t="s">
        <v>26</v>
      </c>
      <c r="D94" s="40">
        <v>28029</v>
      </c>
      <c r="E94" s="114">
        <v>0</v>
      </c>
      <c r="F94" s="111">
        <f t="shared" si="10"/>
        <v>26073.5</v>
      </c>
      <c r="G94" s="42">
        <v>0</v>
      </c>
      <c r="H94" s="176">
        <f t="shared" si="14"/>
        <v>26073.5</v>
      </c>
      <c r="I94" s="46">
        <f t="shared" si="11"/>
        <v>8864.99</v>
      </c>
      <c r="J94" s="47">
        <f t="shared" si="12"/>
        <v>391.1</v>
      </c>
      <c r="K94" s="152">
        <v>650</v>
      </c>
      <c r="L94" s="48">
        <f t="shared" si="8"/>
        <v>104.3</v>
      </c>
      <c r="M94" s="49">
        <f t="shared" si="13"/>
        <v>36083.89</v>
      </c>
    </row>
    <row r="95" spans="1:13" ht="12.75">
      <c r="A95" s="105">
        <v>154</v>
      </c>
      <c r="B95" s="115">
        <f t="shared" si="9"/>
        <v>12.91</v>
      </c>
      <c r="C95" s="62" t="s">
        <v>26</v>
      </c>
      <c r="D95" s="40">
        <v>28029</v>
      </c>
      <c r="E95" s="114">
        <v>0</v>
      </c>
      <c r="F95" s="111">
        <f t="shared" si="10"/>
        <v>26053.3</v>
      </c>
      <c r="G95" s="42">
        <v>0</v>
      </c>
      <c r="H95" s="176">
        <f t="shared" si="14"/>
        <v>26053.3</v>
      </c>
      <c r="I95" s="46">
        <f t="shared" si="11"/>
        <v>8858.12</v>
      </c>
      <c r="J95" s="47">
        <f t="shared" si="12"/>
        <v>390.8</v>
      </c>
      <c r="K95" s="152">
        <v>650</v>
      </c>
      <c r="L95" s="48">
        <f t="shared" si="8"/>
        <v>104.2</v>
      </c>
      <c r="M95" s="49">
        <f t="shared" si="13"/>
        <v>36056.42</v>
      </c>
    </row>
    <row r="96" spans="1:13" ht="12.75">
      <c r="A96" s="105">
        <v>155</v>
      </c>
      <c r="B96" s="115">
        <f t="shared" si="9"/>
        <v>12.92</v>
      </c>
      <c r="C96" s="62" t="s">
        <v>26</v>
      </c>
      <c r="D96" s="40">
        <v>28029</v>
      </c>
      <c r="E96" s="114">
        <v>0</v>
      </c>
      <c r="F96" s="111">
        <f t="shared" si="10"/>
        <v>26033.1</v>
      </c>
      <c r="G96" s="42">
        <v>0</v>
      </c>
      <c r="H96" s="176">
        <f t="shared" si="14"/>
        <v>26033.1</v>
      </c>
      <c r="I96" s="46">
        <f t="shared" si="11"/>
        <v>8851.25</v>
      </c>
      <c r="J96" s="47">
        <f t="shared" si="12"/>
        <v>390.5</v>
      </c>
      <c r="K96" s="152">
        <v>650</v>
      </c>
      <c r="L96" s="48">
        <f t="shared" si="8"/>
        <v>104.1</v>
      </c>
      <c r="M96" s="49">
        <f t="shared" si="13"/>
        <v>36028.95</v>
      </c>
    </row>
    <row r="97" spans="1:13" ht="12.75">
      <c r="A97" s="105">
        <v>156</v>
      </c>
      <c r="B97" s="115">
        <f t="shared" si="9"/>
        <v>12.93</v>
      </c>
      <c r="C97" s="62" t="s">
        <v>26</v>
      </c>
      <c r="D97" s="40">
        <v>28029</v>
      </c>
      <c r="E97" s="114">
        <v>0</v>
      </c>
      <c r="F97" s="111">
        <f t="shared" si="10"/>
        <v>26013</v>
      </c>
      <c r="G97" s="42">
        <v>0</v>
      </c>
      <c r="H97" s="176">
        <f t="shared" si="14"/>
        <v>26013</v>
      </c>
      <c r="I97" s="46">
        <f t="shared" si="11"/>
        <v>8844.42</v>
      </c>
      <c r="J97" s="47">
        <f t="shared" si="12"/>
        <v>390.2</v>
      </c>
      <c r="K97" s="152">
        <v>650</v>
      </c>
      <c r="L97" s="48">
        <f t="shared" si="8"/>
        <v>104.1</v>
      </c>
      <c r="M97" s="49">
        <f t="shared" si="13"/>
        <v>36001.719999999994</v>
      </c>
    </row>
    <row r="98" spans="1:13" ht="12.75">
      <c r="A98" s="105">
        <v>157</v>
      </c>
      <c r="B98" s="115">
        <f t="shared" si="9"/>
        <v>12.94</v>
      </c>
      <c r="C98" s="62" t="s">
        <v>26</v>
      </c>
      <c r="D98" s="40">
        <v>28029</v>
      </c>
      <c r="E98" s="114">
        <v>0</v>
      </c>
      <c r="F98" s="111">
        <f t="shared" si="10"/>
        <v>25992.9</v>
      </c>
      <c r="G98" s="42">
        <v>0</v>
      </c>
      <c r="H98" s="176">
        <f t="shared" si="14"/>
        <v>25992.9</v>
      </c>
      <c r="I98" s="46">
        <f t="shared" si="11"/>
        <v>8837.59</v>
      </c>
      <c r="J98" s="47">
        <f t="shared" si="12"/>
        <v>389.89</v>
      </c>
      <c r="K98" s="152">
        <v>650</v>
      </c>
      <c r="L98" s="48">
        <f t="shared" si="8"/>
        <v>104</v>
      </c>
      <c r="M98" s="49">
        <f t="shared" si="13"/>
        <v>35974.380000000005</v>
      </c>
    </row>
    <row r="99" spans="1:13" ht="12.75">
      <c r="A99" s="105">
        <v>158</v>
      </c>
      <c r="B99" s="115">
        <f t="shared" si="9"/>
        <v>12.96</v>
      </c>
      <c r="C99" s="62" t="s">
        <v>26</v>
      </c>
      <c r="D99" s="40">
        <v>28029</v>
      </c>
      <c r="E99" s="114">
        <v>0</v>
      </c>
      <c r="F99" s="111">
        <f t="shared" si="10"/>
        <v>25952.8</v>
      </c>
      <c r="G99" s="42">
        <v>0</v>
      </c>
      <c r="H99" s="176">
        <f t="shared" si="14"/>
        <v>25952.8</v>
      </c>
      <c r="I99" s="46">
        <f t="shared" si="11"/>
        <v>8823.95</v>
      </c>
      <c r="J99" s="47">
        <f t="shared" si="12"/>
        <v>389.29</v>
      </c>
      <c r="K99" s="152">
        <v>650</v>
      </c>
      <c r="L99" s="48">
        <f t="shared" si="8"/>
        <v>103.8</v>
      </c>
      <c r="M99" s="49">
        <f t="shared" si="13"/>
        <v>35919.840000000004</v>
      </c>
    </row>
    <row r="100" spans="1:13" ht="12.75">
      <c r="A100" s="105">
        <v>159</v>
      </c>
      <c r="B100" s="115">
        <f t="shared" si="9"/>
        <v>12.97</v>
      </c>
      <c r="C100" s="62" t="s">
        <v>26</v>
      </c>
      <c r="D100" s="40">
        <v>28029</v>
      </c>
      <c r="E100" s="114">
        <v>0</v>
      </c>
      <c r="F100" s="111">
        <f t="shared" si="10"/>
        <v>25932.8</v>
      </c>
      <c r="G100" s="42">
        <v>0</v>
      </c>
      <c r="H100" s="176">
        <f t="shared" si="14"/>
        <v>25932.8</v>
      </c>
      <c r="I100" s="46">
        <f t="shared" si="11"/>
        <v>8817.15</v>
      </c>
      <c r="J100" s="47">
        <f t="shared" si="12"/>
        <v>388.99</v>
      </c>
      <c r="K100" s="152">
        <v>650</v>
      </c>
      <c r="L100" s="48">
        <f t="shared" si="8"/>
        <v>103.7</v>
      </c>
      <c r="M100" s="49">
        <f t="shared" si="13"/>
        <v>35892.63999999999</v>
      </c>
    </row>
    <row r="101" spans="1:13" ht="12.75">
      <c r="A101" s="105">
        <v>160</v>
      </c>
      <c r="B101" s="115">
        <f t="shared" si="9"/>
        <v>12.98</v>
      </c>
      <c r="C101" s="62" t="s">
        <v>26</v>
      </c>
      <c r="D101" s="40">
        <v>28029</v>
      </c>
      <c r="E101" s="114">
        <v>0</v>
      </c>
      <c r="F101" s="111">
        <f t="shared" si="10"/>
        <v>25912.8</v>
      </c>
      <c r="G101" s="42">
        <v>0</v>
      </c>
      <c r="H101" s="176">
        <f t="shared" si="14"/>
        <v>25912.8</v>
      </c>
      <c r="I101" s="46">
        <f t="shared" si="11"/>
        <v>8810.35</v>
      </c>
      <c r="J101" s="47">
        <f t="shared" si="12"/>
        <v>388.69</v>
      </c>
      <c r="K101" s="152">
        <v>650</v>
      </c>
      <c r="L101" s="48">
        <f t="shared" si="8"/>
        <v>103.7</v>
      </c>
      <c r="M101" s="49">
        <f t="shared" si="13"/>
        <v>35865.54</v>
      </c>
    </row>
    <row r="102" spans="1:13" ht="12.75">
      <c r="A102" s="105">
        <v>161</v>
      </c>
      <c r="B102" s="115">
        <f t="shared" si="9"/>
        <v>12.99</v>
      </c>
      <c r="C102" s="62" t="s">
        <v>26</v>
      </c>
      <c r="D102" s="40">
        <v>28029</v>
      </c>
      <c r="E102" s="114">
        <v>0</v>
      </c>
      <c r="F102" s="111">
        <f t="shared" si="10"/>
        <v>25892.8</v>
      </c>
      <c r="G102" s="42">
        <v>0</v>
      </c>
      <c r="H102" s="176">
        <f t="shared" si="14"/>
        <v>25892.8</v>
      </c>
      <c r="I102" s="46">
        <f t="shared" si="11"/>
        <v>8803.55</v>
      </c>
      <c r="J102" s="47">
        <f t="shared" si="12"/>
        <v>388.39</v>
      </c>
      <c r="K102" s="152">
        <v>650</v>
      </c>
      <c r="L102" s="48">
        <f t="shared" si="8"/>
        <v>103.6</v>
      </c>
      <c r="M102" s="49">
        <f t="shared" si="13"/>
        <v>35838.34</v>
      </c>
    </row>
    <row r="103" spans="1:13" ht="12.75">
      <c r="A103" s="105">
        <v>162</v>
      </c>
      <c r="B103" s="115">
        <f t="shared" si="9"/>
        <v>13</v>
      </c>
      <c r="C103" s="62" t="s">
        <v>26</v>
      </c>
      <c r="D103" s="40">
        <v>28029</v>
      </c>
      <c r="E103" s="114">
        <v>0</v>
      </c>
      <c r="F103" s="111">
        <f t="shared" si="10"/>
        <v>25872.9</v>
      </c>
      <c r="G103" s="42">
        <v>0</v>
      </c>
      <c r="H103" s="176">
        <f t="shared" si="14"/>
        <v>25872.9</v>
      </c>
      <c r="I103" s="46">
        <f t="shared" si="11"/>
        <v>8796.79</v>
      </c>
      <c r="J103" s="47">
        <f t="shared" si="12"/>
        <v>388.09</v>
      </c>
      <c r="K103" s="152">
        <v>650</v>
      </c>
      <c r="L103" s="48">
        <f t="shared" si="8"/>
        <v>103.5</v>
      </c>
      <c r="M103" s="49">
        <f t="shared" si="13"/>
        <v>35811.28</v>
      </c>
    </row>
    <row r="104" spans="1:13" ht="12.75">
      <c r="A104" s="105">
        <v>163</v>
      </c>
      <c r="B104" s="115">
        <f t="shared" si="9"/>
        <v>13.01</v>
      </c>
      <c r="C104" s="62" t="s">
        <v>26</v>
      </c>
      <c r="D104" s="40">
        <v>28029</v>
      </c>
      <c r="E104" s="114">
        <v>0</v>
      </c>
      <c r="F104" s="111">
        <f t="shared" si="10"/>
        <v>25853</v>
      </c>
      <c r="G104" s="42">
        <v>0</v>
      </c>
      <c r="H104" s="176">
        <f t="shared" si="14"/>
        <v>25853</v>
      </c>
      <c r="I104" s="46">
        <f t="shared" si="11"/>
        <v>8790.02</v>
      </c>
      <c r="J104" s="47">
        <f t="shared" si="12"/>
        <v>387.8</v>
      </c>
      <c r="K104" s="152">
        <v>650</v>
      </c>
      <c r="L104" s="48">
        <f t="shared" si="8"/>
        <v>103.4</v>
      </c>
      <c r="M104" s="49">
        <f t="shared" si="13"/>
        <v>35784.22000000001</v>
      </c>
    </row>
    <row r="105" spans="1:13" ht="12.75">
      <c r="A105" s="105">
        <v>164</v>
      </c>
      <c r="B105" s="115">
        <f aca="true" t="shared" si="15" ref="B105:B136">IF(A105&lt;68,B$403,ROUND(B$409+B$410*A105+B$411*A105^2+B$412*A105^3++B$413*A105^4+B$414*A105^5,2))</f>
        <v>13.02</v>
      </c>
      <c r="C105" s="62" t="s">
        <v>26</v>
      </c>
      <c r="D105" s="40">
        <v>28029</v>
      </c>
      <c r="E105" s="114">
        <v>0</v>
      </c>
      <c r="F105" s="111">
        <f t="shared" si="10"/>
        <v>25833.2</v>
      </c>
      <c r="G105" s="42">
        <v>0</v>
      </c>
      <c r="H105" s="176">
        <f t="shared" si="14"/>
        <v>25833.2</v>
      </c>
      <c r="I105" s="46">
        <f t="shared" si="11"/>
        <v>8783.29</v>
      </c>
      <c r="J105" s="47">
        <f t="shared" si="12"/>
        <v>387.5</v>
      </c>
      <c r="K105" s="152">
        <v>650</v>
      </c>
      <c r="L105" s="48">
        <f t="shared" si="8"/>
        <v>103.3</v>
      </c>
      <c r="M105" s="49">
        <f t="shared" si="13"/>
        <v>35757.29000000001</v>
      </c>
    </row>
    <row r="106" spans="1:13" ht="12.75">
      <c r="A106" s="105">
        <v>165</v>
      </c>
      <c r="B106" s="115">
        <f t="shared" si="15"/>
        <v>13.03</v>
      </c>
      <c r="C106" s="62" t="s">
        <v>26</v>
      </c>
      <c r="D106" s="40">
        <v>28029</v>
      </c>
      <c r="E106" s="114">
        <v>0</v>
      </c>
      <c r="F106" s="111">
        <f t="shared" si="10"/>
        <v>25813.4</v>
      </c>
      <c r="G106" s="42">
        <v>0</v>
      </c>
      <c r="H106" s="176">
        <f t="shared" si="14"/>
        <v>25813.4</v>
      </c>
      <c r="I106" s="46">
        <f t="shared" si="11"/>
        <v>8776.56</v>
      </c>
      <c r="J106" s="47">
        <f t="shared" si="12"/>
        <v>387.2</v>
      </c>
      <c r="K106" s="152">
        <v>650</v>
      </c>
      <c r="L106" s="48">
        <f t="shared" si="8"/>
        <v>103.3</v>
      </c>
      <c r="M106" s="49">
        <f t="shared" si="13"/>
        <v>35730.46</v>
      </c>
    </row>
    <row r="107" spans="1:13" ht="12.75">
      <c r="A107" s="105">
        <v>166</v>
      </c>
      <c r="B107" s="115">
        <f t="shared" si="15"/>
        <v>13.04</v>
      </c>
      <c r="C107" s="62" t="s">
        <v>26</v>
      </c>
      <c r="D107" s="40">
        <v>28029</v>
      </c>
      <c r="E107" s="114">
        <v>0</v>
      </c>
      <c r="F107" s="111">
        <f t="shared" si="10"/>
        <v>25793.6</v>
      </c>
      <c r="G107" s="42">
        <v>0</v>
      </c>
      <c r="H107" s="176">
        <f t="shared" si="14"/>
        <v>25793.6</v>
      </c>
      <c r="I107" s="46">
        <f t="shared" si="11"/>
        <v>8769.82</v>
      </c>
      <c r="J107" s="47">
        <f t="shared" si="12"/>
        <v>386.9</v>
      </c>
      <c r="K107" s="152">
        <v>650</v>
      </c>
      <c r="L107" s="48">
        <f t="shared" si="8"/>
        <v>103.2</v>
      </c>
      <c r="M107" s="49">
        <f t="shared" si="13"/>
        <v>35703.52</v>
      </c>
    </row>
    <row r="108" spans="1:13" ht="12.75">
      <c r="A108" s="105">
        <v>167</v>
      </c>
      <c r="B108" s="115">
        <f t="shared" si="15"/>
        <v>13.05</v>
      </c>
      <c r="C108" s="62" t="s">
        <v>26</v>
      </c>
      <c r="D108" s="40">
        <v>28029</v>
      </c>
      <c r="E108" s="114">
        <v>0</v>
      </c>
      <c r="F108" s="111">
        <f t="shared" si="10"/>
        <v>25773.8</v>
      </c>
      <c r="G108" s="42">
        <v>0</v>
      </c>
      <c r="H108" s="176">
        <f t="shared" si="14"/>
        <v>25773.8</v>
      </c>
      <c r="I108" s="46">
        <f t="shared" si="11"/>
        <v>8763.09</v>
      </c>
      <c r="J108" s="47">
        <f t="shared" si="12"/>
        <v>386.61</v>
      </c>
      <c r="K108" s="152">
        <v>650</v>
      </c>
      <c r="L108" s="48">
        <f t="shared" si="8"/>
        <v>103.1</v>
      </c>
      <c r="M108" s="49">
        <f t="shared" si="13"/>
        <v>35676.6</v>
      </c>
    </row>
    <row r="109" spans="1:13" ht="12.75">
      <c r="A109" s="105">
        <v>168</v>
      </c>
      <c r="B109" s="115">
        <f t="shared" si="15"/>
        <v>13.06</v>
      </c>
      <c r="C109" s="62" t="s">
        <v>26</v>
      </c>
      <c r="D109" s="40">
        <v>28029</v>
      </c>
      <c r="E109" s="114">
        <v>0</v>
      </c>
      <c r="F109" s="111">
        <f t="shared" si="10"/>
        <v>25754.1</v>
      </c>
      <c r="G109" s="42">
        <v>0</v>
      </c>
      <c r="H109" s="176">
        <f t="shared" si="14"/>
        <v>25754.1</v>
      </c>
      <c r="I109" s="46">
        <f t="shared" si="11"/>
        <v>8756.39</v>
      </c>
      <c r="J109" s="47">
        <f t="shared" si="12"/>
        <v>386.31</v>
      </c>
      <c r="K109" s="152">
        <v>650</v>
      </c>
      <c r="L109" s="48">
        <f t="shared" si="8"/>
        <v>103</v>
      </c>
      <c r="M109" s="49">
        <f t="shared" si="13"/>
        <v>35649.799999999996</v>
      </c>
    </row>
    <row r="110" spans="1:13" ht="12.75">
      <c r="A110" s="105">
        <v>169</v>
      </c>
      <c r="B110" s="115">
        <f t="shared" si="15"/>
        <v>13.07</v>
      </c>
      <c r="C110" s="62" t="s">
        <v>26</v>
      </c>
      <c r="D110" s="40">
        <v>28029</v>
      </c>
      <c r="E110" s="114">
        <v>0</v>
      </c>
      <c r="F110" s="111">
        <f t="shared" si="10"/>
        <v>25734.4</v>
      </c>
      <c r="G110" s="42">
        <v>0</v>
      </c>
      <c r="H110" s="176">
        <f t="shared" si="14"/>
        <v>25734.4</v>
      </c>
      <c r="I110" s="46">
        <f t="shared" si="11"/>
        <v>8749.7</v>
      </c>
      <c r="J110" s="47">
        <f t="shared" si="12"/>
        <v>386.02</v>
      </c>
      <c r="K110" s="152">
        <v>650</v>
      </c>
      <c r="L110" s="48">
        <f t="shared" si="8"/>
        <v>102.9</v>
      </c>
      <c r="M110" s="49">
        <f t="shared" si="13"/>
        <v>35623.020000000004</v>
      </c>
    </row>
    <row r="111" spans="1:13" ht="12.75">
      <c r="A111" s="105">
        <v>170</v>
      </c>
      <c r="B111" s="115">
        <f t="shared" si="15"/>
        <v>13.08</v>
      </c>
      <c r="C111" s="62" t="s">
        <v>26</v>
      </c>
      <c r="D111" s="40">
        <v>28029</v>
      </c>
      <c r="E111" s="114">
        <v>0</v>
      </c>
      <c r="F111" s="111">
        <f t="shared" si="10"/>
        <v>25714.7</v>
      </c>
      <c r="G111" s="42">
        <v>0</v>
      </c>
      <c r="H111" s="176">
        <f t="shared" si="14"/>
        <v>25714.7</v>
      </c>
      <c r="I111" s="46">
        <f t="shared" si="11"/>
        <v>8743</v>
      </c>
      <c r="J111" s="47">
        <f t="shared" si="12"/>
        <v>385.72</v>
      </c>
      <c r="K111" s="152">
        <v>650</v>
      </c>
      <c r="L111" s="48">
        <f t="shared" si="8"/>
        <v>102.9</v>
      </c>
      <c r="M111" s="49">
        <f t="shared" si="13"/>
        <v>35596.32</v>
      </c>
    </row>
    <row r="112" spans="1:13" ht="12.75">
      <c r="A112" s="105">
        <v>171</v>
      </c>
      <c r="B112" s="115">
        <f t="shared" si="15"/>
        <v>13.09</v>
      </c>
      <c r="C112" s="62" t="s">
        <v>26</v>
      </c>
      <c r="D112" s="40">
        <v>28029</v>
      </c>
      <c r="E112" s="114">
        <v>0</v>
      </c>
      <c r="F112" s="111">
        <f t="shared" si="10"/>
        <v>25695</v>
      </c>
      <c r="G112" s="42">
        <v>0</v>
      </c>
      <c r="H112" s="176">
        <f t="shared" si="14"/>
        <v>25695</v>
      </c>
      <c r="I112" s="46">
        <f t="shared" si="11"/>
        <v>8736.3</v>
      </c>
      <c r="J112" s="47">
        <f t="shared" si="12"/>
        <v>385.43</v>
      </c>
      <c r="K112" s="152">
        <v>650</v>
      </c>
      <c r="L112" s="48">
        <f t="shared" si="8"/>
        <v>102.8</v>
      </c>
      <c r="M112" s="49">
        <f t="shared" si="13"/>
        <v>35569.530000000006</v>
      </c>
    </row>
    <row r="113" spans="1:13" ht="12.75">
      <c r="A113" s="105">
        <v>172</v>
      </c>
      <c r="B113" s="115">
        <f t="shared" si="15"/>
        <v>13.09</v>
      </c>
      <c r="C113" s="62" t="s">
        <v>26</v>
      </c>
      <c r="D113" s="40">
        <v>28029</v>
      </c>
      <c r="E113" s="114">
        <v>0</v>
      </c>
      <c r="F113" s="111">
        <f t="shared" si="10"/>
        <v>25695</v>
      </c>
      <c r="G113" s="42">
        <v>0</v>
      </c>
      <c r="H113" s="176">
        <f t="shared" si="14"/>
        <v>25695</v>
      </c>
      <c r="I113" s="46">
        <f t="shared" si="11"/>
        <v>8736.3</v>
      </c>
      <c r="J113" s="47">
        <f t="shared" si="12"/>
        <v>385.43</v>
      </c>
      <c r="K113" s="152">
        <v>650</v>
      </c>
      <c r="L113" s="48">
        <f t="shared" si="8"/>
        <v>102.8</v>
      </c>
      <c r="M113" s="49">
        <f t="shared" si="13"/>
        <v>35569.530000000006</v>
      </c>
    </row>
    <row r="114" spans="1:13" ht="12.75">
      <c r="A114" s="105">
        <v>173</v>
      </c>
      <c r="B114" s="115">
        <f t="shared" si="15"/>
        <v>13.1</v>
      </c>
      <c r="C114" s="62" t="s">
        <v>26</v>
      </c>
      <c r="D114" s="40">
        <v>28029</v>
      </c>
      <c r="E114" s="114">
        <v>0</v>
      </c>
      <c r="F114" s="111">
        <f t="shared" si="10"/>
        <v>25675.4</v>
      </c>
      <c r="G114" s="42">
        <v>0</v>
      </c>
      <c r="H114" s="176">
        <f t="shared" si="14"/>
        <v>25675.4</v>
      </c>
      <c r="I114" s="46">
        <f t="shared" si="11"/>
        <v>8729.64</v>
      </c>
      <c r="J114" s="47">
        <f t="shared" si="12"/>
        <v>385.13</v>
      </c>
      <c r="K114" s="152">
        <v>650</v>
      </c>
      <c r="L114" s="48">
        <f t="shared" si="8"/>
        <v>102.7</v>
      </c>
      <c r="M114" s="49">
        <f t="shared" si="13"/>
        <v>35542.869999999995</v>
      </c>
    </row>
    <row r="115" spans="1:13" ht="12.75">
      <c r="A115" s="105">
        <v>174</v>
      </c>
      <c r="B115" s="115">
        <f t="shared" si="15"/>
        <v>13.11</v>
      </c>
      <c r="C115" s="62" t="s">
        <v>26</v>
      </c>
      <c r="D115" s="40">
        <v>28029</v>
      </c>
      <c r="E115" s="114">
        <v>0</v>
      </c>
      <c r="F115" s="111">
        <f t="shared" si="10"/>
        <v>25655.8</v>
      </c>
      <c r="G115" s="42">
        <v>0</v>
      </c>
      <c r="H115" s="176">
        <f t="shared" si="14"/>
        <v>25655.8</v>
      </c>
      <c r="I115" s="46">
        <f t="shared" si="11"/>
        <v>8722.97</v>
      </c>
      <c r="J115" s="47">
        <f t="shared" si="12"/>
        <v>384.84</v>
      </c>
      <c r="K115" s="152">
        <v>650</v>
      </c>
      <c r="L115" s="48">
        <f t="shared" si="8"/>
        <v>102.6</v>
      </c>
      <c r="M115" s="49">
        <f t="shared" si="13"/>
        <v>35516.20999999999</v>
      </c>
    </row>
    <row r="116" spans="1:13" ht="12.75">
      <c r="A116" s="105">
        <v>175</v>
      </c>
      <c r="B116" s="115">
        <f t="shared" si="15"/>
        <v>13.12</v>
      </c>
      <c r="C116" s="62" t="s">
        <v>26</v>
      </c>
      <c r="D116" s="40">
        <v>28029</v>
      </c>
      <c r="E116" s="114">
        <v>0</v>
      </c>
      <c r="F116" s="111">
        <f t="shared" si="10"/>
        <v>25636.3</v>
      </c>
      <c r="G116" s="42">
        <v>0</v>
      </c>
      <c r="H116" s="176">
        <f t="shared" si="14"/>
        <v>25636.3</v>
      </c>
      <c r="I116" s="46">
        <f t="shared" si="11"/>
        <v>8716.34</v>
      </c>
      <c r="J116" s="47">
        <f t="shared" si="12"/>
        <v>384.54</v>
      </c>
      <c r="K116" s="152">
        <v>650</v>
      </c>
      <c r="L116" s="48">
        <f t="shared" si="8"/>
        <v>102.5</v>
      </c>
      <c r="M116" s="49">
        <f t="shared" si="13"/>
        <v>35489.68</v>
      </c>
    </row>
    <row r="117" spans="1:13" ht="12.75">
      <c r="A117" s="105">
        <v>176</v>
      </c>
      <c r="B117" s="115">
        <f t="shared" si="15"/>
        <v>13.13</v>
      </c>
      <c r="C117" s="62" t="s">
        <v>26</v>
      </c>
      <c r="D117" s="40">
        <v>28029</v>
      </c>
      <c r="E117" s="114">
        <v>0</v>
      </c>
      <c r="F117" s="111">
        <f t="shared" si="10"/>
        <v>25616.8</v>
      </c>
      <c r="G117" s="42">
        <v>0</v>
      </c>
      <c r="H117" s="176">
        <f t="shared" si="14"/>
        <v>25616.8</v>
      </c>
      <c r="I117" s="46">
        <f t="shared" si="11"/>
        <v>8709.71</v>
      </c>
      <c r="J117" s="47">
        <f t="shared" si="12"/>
        <v>384.25</v>
      </c>
      <c r="K117" s="152">
        <v>650</v>
      </c>
      <c r="L117" s="48">
        <f t="shared" si="8"/>
        <v>102.5</v>
      </c>
      <c r="M117" s="49">
        <f t="shared" si="13"/>
        <v>35463.259999999995</v>
      </c>
    </row>
    <row r="118" spans="1:13" ht="12.75">
      <c r="A118" s="105">
        <v>177</v>
      </c>
      <c r="B118" s="115">
        <f t="shared" si="15"/>
        <v>13.14</v>
      </c>
      <c r="C118" s="62" t="s">
        <v>26</v>
      </c>
      <c r="D118" s="40">
        <v>28029</v>
      </c>
      <c r="E118" s="114">
        <v>0</v>
      </c>
      <c r="F118" s="111">
        <f t="shared" si="10"/>
        <v>25597.3</v>
      </c>
      <c r="G118" s="42">
        <v>0</v>
      </c>
      <c r="H118" s="176">
        <f t="shared" si="14"/>
        <v>25597.3</v>
      </c>
      <c r="I118" s="46">
        <f t="shared" si="11"/>
        <v>8703.08</v>
      </c>
      <c r="J118" s="47">
        <f t="shared" si="12"/>
        <v>383.96</v>
      </c>
      <c r="K118" s="152">
        <v>650</v>
      </c>
      <c r="L118" s="48">
        <f t="shared" si="8"/>
        <v>102.4</v>
      </c>
      <c r="M118" s="49">
        <f t="shared" si="13"/>
        <v>35436.74</v>
      </c>
    </row>
    <row r="119" spans="1:13" ht="12.75">
      <c r="A119" s="105">
        <v>178</v>
      </c>
      <c r="B119" s="115">
        <f t="shared" si="15"/>
        <v>13.15</v>
      </c>
      <c r="C119" s="62" t="s">
        <v>26</v>
      </c>
      <c r="D119" s="40">
        <v>28029</v>
      </c>
      <c r="E119" s="114">
        <v>0</v>
      </c>
      <c r="F119" s="111">
        <f t="shared" si="10"/>
        <v>25577.8</v>
      </c>
      <c r="G119" s="42">
        <v>0</v>
      </c>
      <c r="H119" s="176">
        <f t="shared" si="14"/>
        <v>25577.8</v>
      </c>
      <c r="I119" s="46">
        <f t="shared" si="11"/>
        <v>8696.45</v>
      </c>
      <c r="J119" s="47">
        <f t="shared" si="12"/>
        <v>383.67</v>
      </c>
      <c r="K119" s="152">
        <v>650</v>
      </c>
      <c r="L119" s="48">
        <f t="shared" si="8"/>
        <v>102.3</v>
      </c>
      <c r="M119" s="49">
        <f t="shared" si="13"/>
        <v>35410.22</v>
      </c>
    </row>
    <row r="120" spans="1:13" ht="12.75">
      <c r="A120" s="105">
        <v>179</v>
      </c>
      <c r="B120" s="115">
        <f t="shared" si="15"/>
        <v>13.16</v>
      </c>
      <c r="C120" s="62" t="s">
        <v>26</v>
      </c>
      <c r="D120" s="40">
        <v>28029</v>
      </c>
      <c r="E120" s="114">
        <v>0</v>
      </c>
      <c r="F120" s="111">
        <f t="shared" si="10"/>
        <v>25558.4</v>
      </c>
      <c r="G120" s="42">
        <v>0</v>
      </c>
      <c r="H120" s="176">
        <f t="shared" si="14"/>
        <v>25558.4</v>
      </c>
      <c r="I120" s="46">
        <f t="shared" si="11"/>
        <v>8689.86</v>
      </c>
      <c r="J120" s="47">
        <f t="shared" si="12"/>
        <v>383.38</v>
      </c>
      <c r="K120" s="152">
        <v>650</v>
      </c>
      <c r="L120" s="48">
        <f t="shared" si="8"/>
        <v>102.2</v>
      </c>
      <c r="M120" s="49">
        <f t="shared" si="13"/>
        <v>35383.84</v>
      </c>
    </row>
    <row r="121" spans="1:13" ht="12.75">
      <c r="A121" s="105">
        <v>180</v>
      </c>
      <c r="B121" s="115">
        <f t="shared" si="15"/>
        <v>13.16</v>
      </c>
      <c r="C121" s="62" t="s">
        <v>26</v>
      </c>
      <c r="D121" s="40">
        <v>28029</v>
      </c>
      <c r="E121" s="114">
        <v>0</v>
      </c>
      <c r="F121" s="111">
        <f t="shared" si="10"/>
        <v>25558.4</v>
      </c>
      <c r="G121" s="42">
        <v>0</v>
      </c>
      <c r="H121" s="176">
        <f t="shared" si="14"/>
        <v>25558.4</v>
      </c>
      <c r="I121" s="46">
        <f t="shared" si="11"/>
        <v>8689.86</v>
      </c>
      <c r="J121" s="47">
        <f t="shared" si="12"/>
        <v>383.38</v>
      </c>
      <c r="K121" s="152">
        <v>650</v>
      </c>
      <c r="L121" s="48">
        <f t="shared" si="8"/>
        <v>102.2</v>
      </c>
      <c r="M121" s="49">
        <f t="shared" si="13"/>
        <v>35383.84</v>
      </c>
    </row>
    <row r="122" spans="1:13" ht="12.75">
      <c r="A122" s="105">
        <v>181</v>
      </c>
      <c r="B122" s="115">
        <f t="shared" si="15"/>
        <v>13.17</v>
      </c>
      <c r="C122" s="62" t="s">
        <v>26</v>
      </c>
      <c r="D122" s="40">
        <v>28029</v>
      </c>
      <c r="E122" s="114">
        <v>0</v>
      </c>
      <c r="F122" s="111">
        <f t="shared" si="10"/>
        <v>25539</v>
      </c>
      <c r="G122" s="42">
        <v>0</v>
      </c>
      <c r="H122" s="176">
        <f t="shared" si="14"/>
        <v>25539</v>
      </c>
      <c r="I122" s="46">
        <f t="shared" si="11"/>
        <v>8683.26</v>
      </c>
      <c r="J122" s="47">
        <f t="shared" si="12"/>
        <v>383.09</v>
      </c>
      <c r="K122" s="152">
        <v>650</v>
      </c>
      <c r="L122" s="48">
        <f t="shared" si="8"/>
        <v>102.2</v>
      </c>
      <c r="M122" s="49">
        <f t="shared" si="13"/>
        <v>35357.549999999996</v>
      </c>
    </row>
    <row r="123" spans="1:13" ht="12.75">
      <c r="A123" s="105">
        <v>182</v>
      </c>
      <c r="B123" s="115">
        <f t="shared" si="15"/>
        <v>13.18</v>
      </c>
      <c r="C123" s="62" t="s">
        <v>26</v>
      </c>
      <c r="D123" s="40">
        <v>28029</v>
      </c>
      <c r="E123" s="114">
        <v>0</v>
      </c>
      <c r="F123" s="111">
        <f t="shared" si="10"/>
        <v>25519.6</v>
      </c>
      <c r="G123" s="42">
        <v>0</v>
      </c>
      <c r="H123" s="176">
        <f t="shared" si="14"/>
        <v>25519.6</v>
      </c>
      <c r="I123" s="46">
        <f t="shared" si="11"/>
        <v>8676.66</v>
      </c>
      <c r="J123" s="47">
        <f t="shared" si="12"/>
        <v>382.79</v>
      </c>
      <c r="K123" s="152">
        <v>650</v>
      </c>
      <c r="L123" s="48">
        <f t="shared" si="8"/>
        <v>102.1</v>
      </c>
      <c r="M123" s="49">
        <f t="shared" si="13"/>
        <v>35331.149999999994</v>
      </c>
    </row>
    <row r="124" spans="1:13" ht="12.75">
      <c r="A124" s="105">
        <v>183</v>
      </c>
      <c r="B124" s="115">
        <f t="shared" si="15"/>
        <v>13.19</v>
      </c>
      <c r="C124" s="62" t="s">
        <v>26</v>
      </c>
      <c r="D124" s="40">
        <v>28029</v>
      </c>
      <c r="E124" s="114">
        <v>0</v>
      </c>
      <c r="F124" s="111">
        <f t="shared" si="10"/>
        <v>25500.2</v>
      </c>
      <c r="G124" s="42">
        <v>0</v>
      </c>
      <c r="H124" s="176">
        <f t="shared" si="14"/>
        <v>25500.2</v>
      </c>
      <c r="I124" s="46">
        <f t="shared" si="11"/>
        <v>8670.07</v>
      </c>
      <c r="J124" s="47">
        <f t="shared" si="12"/>
        <v>382.5</v>
      </c>
      <c r="K124" s="152">
        <v>650</v>
      </c>
      <c r="L124" s="48">
        <f t="shared" si="8"/>
        <v>102</v>
      </c>
      <c r="M124" s="49">
        <f t="shared" si="13"/>
        <v>35304.770000000004</v>
      </c>
    </row>
    <row r="125" spans="1:13" ht="12.75">
      <c r="A125" s="105">
        <v>184</v>
      </c>
      <c r="B125" s="115">
        <f t="shared" si="15"/>
        <v>13.2</v>
      </c>
      <c r="C125" s="62" t="s">
        <v>26</v>
      </c>
      <c r="D125" s="40">
        <v>28029</v>
      </c>
      <c r="E125" s="114">
        <v>0</v>
      </c>
      <c r="F125" s="111">
        <f t="shared" si="10"/>
        <v>25480.9</v>
      </c>
      <c r="G125" s="42">
        <v>0</v>
      </c>
      <c r="H125" s="176">
        <f t="shared" si="14"/>
        <v>25480.9</v>
      </c>
      <c r="I125" s="46">
        <f t="shared" si="11"/>
        <v>8663.51</v>
      </c>
      <c r="J125" s="47">
        <f t="shared" si="12"/>
        <v>382.21</v>
      </c>
      <c r="K125" s="152">
        <v>650</v>
      </c>
      <c r="L125" s="48">
        <f t="shared" si="8"/>
        <v>101.9</v>
      </c>
      <c r="M125" s="49">
        <f t="shared" si="13"/>
        <v>35278.520000000004</v>
      </c>
    </row>
    <row r="126" spans="1:13" ht="12.75">
      <c r="A126" s="105">
        <v>185</v>
      </c>
      <c r="B126" s="115">
        <f t="shared" si="15"/>
        <v>13.21</v>
      </c>
      <c r="C126" s="62" t="s">
        <v>26</v>
      </c>
      <c r="D126" s="40">
        <v>28029</v>
      </c>
      <c r="E126" s="114">
        <v>0</v>
      </c>
      <c r="F126" s="111">
        <f t="shared" si="10"/>
        <v>25461.6</v>
      </c>
      <c r="G126" s="42">
        <v>0</v>
      </c>
      <c r="H126" s="176">
        <f t="shared" si="14"/>
        <v>25461.6</v>
      </c>
      <c r="I126" s="46">
        <f t="shared" si="11"/>
        <v>8656.94</v>
      </c>
      <c r="J126" s="47">
        <f t="shared" si="12"/>
        <v>381.92</v>
      </c>
      <c r="K126" s="152">
        <v>650</v>
      </c>
      <c r="L126" s="48">
        <f t="shared" si="8"/>
        <v>101.8</v>
      </c>
      <c r="M126" s="49">
        <f t="shared" si="13"/>
        <v>35252.26</v>
      </c>
    </row>
    <row r="127" spans="1:13" ht="12.75">
      <c r="A127" s="105">
        <v>186</v>
      </c>
      <c r="B127" s="115">
        <f t="shared" si="15"/>
        <v>13.21</v>
      </c>
      <c r="C127" s="62" t="s">
        <v>26</v>
      </c>
      <c r="D127" s="40">
        <v>28029</v>
      </c>
      <c r="E127" s="114">
        <v>0</v>
      </c>
      <c r="F127" s="111">
        <f t="shared" si="10"/>
        <v>25461.6</v>
      </c>
      <c r="G127" s="42">
        <v>0</v>
      </c>
      <c r="H127" s="176">
        <f t="shared" si="14"/>
        <v>25461.6</v>
      </c>
      <c r="I127" s="46">
        <f t="shared" si="11"/>
        <v>8656.94</v>
      </c>
      <c r="J127" s="47">
        <f t="shared" si="12"/>
        <v>381.92</v>
      </c>
      <c r="K127" s="152">
        <v>650</v>
      </c>
      <c r="L127" s="48">
        <f t="shared" si="8"/>
        <v>101.8</v>
      </c>
      <c r="M127" s="49">
        <f t="shared" si="13"/>
        <v>35252.26</v>
      </c>
    </row>
    <row r="128" spans="1:13" ht="12.75">
      <c r="A128" s="105">
        <v>187</v>
      </c>
      <c r="B128" s="115">
        <f t="shared" si="15"/>
        <v>13.22</v>
      </c>
      <c r="C128" s="62" t="s">
        <v>26</v>
      </c>
      <c r="D128" s="40">
        <v>28029</v>
      </c>
      <c r="E128" s="114">
        <v>0</v>
      </c>
      <c r="F128" s="111">
        <f t="shared" si="10"/>
        <v>25442.4</v>
      </c>
      <c r="G128" s="42">
        <v>0</v>
      </c>
      <c r="H128" s="176">
        <f t="shared" si="14"/>
        <v>25442.4</v>
      </c>
      <c r="I128" s="46">
        <f t="shared" si="11"/>
        <v>8650.42</v>
      </c>
      <c r="J128" s="47">
        <f t="shared" si="12"/>
        <v>381.64</v>
      </c>
      <c r="K128" s="152">
        <v>650</v>
      </c>
      <c r="L128" s="48">
        <f t="shared" si="8"/>
        <v>101.8</v>
      </c>
      <c r="M128" s="49">
        <f t="shared" si="13"/>
        <v>35226.26</v>
      </c>
    </row>
    <row r="129" spans="1:13" ht="12.75">
      <c r="A129" s="105">
        <v>188</v>
      </c>
      <c r="B129" s="115">
        <f t="shared" si="15"/>
        <v>13.23</v>
      </c>
      <c r="C129" s="62" t="s">
        <v>26</v>
      </c>
      <c r="D129" s="40">
        <v>28029</v>
      </c>
      <c r="E129" s="114">
        <v>0</v>
      </c>
      <c r="F129" s="111">
        <f t="shared" si="10"/>
        <v>25423.1</v>
      </c>
      <c r="G129" s="42">
        <v>0</v>
      </c>
      <c r="H129" s="176">
        <f t="shared" si="14"/>
        <v>25423.1</v>
      </c>
      <c r="I129" s="46">
        <f t="shared" si="11"/>
        <v>8643.85</v>
      </c>
      <c r="J129" s="47">
        <f t="shared" si="12"/>
        <v>381.35</v>
      </c>
      <c r="K129" s="152">
        <v>650</v>
      </c>
      <c r="L129" s="48">
        <f t="shared" si="8"/>
        <v>101.7</v>
      </c>
      <c r="M129" s="49">
        <f t="shared" si="13"/>
        <v>35199.99999999999</v>
      </c>
    </row>
    <row r="130" spans="1:13" ht="12.75">
      <c r="A130" s="105">
        <v>189</v>
      </c>
      <c r="B130" s="115">
        <f t="shared" si="15"/>
        <v>13.24</v>
      </c>
      <c r="C130" s="62" t="s">
        <v>26</v>
      </c>
      <c r="D130" s="40">
        <v>28029</v>
      </c>
      <c r="E130" s="114">
        <v>0</v>
      </c>
      <c r="F130" s="111">
        <f t="shared" si="10"/>
        <v>25403.9</v>
      </c>
      <c r="G130" s="42">
        <v>0</v>
      </c>
      <c r="H130" s="176">
        <f t="shared" si="14"/>
        <v>25403.9</v>
      </c>
      <c r="I130" s="46">
        <f t="shared" si="11"/>
        <v>8637.33</v>
      </c>
      <c r="J130" s="47">
        <f t="shared" si="12"/>
        <v>381.06</v>
      </c>
      <c r="K130" s="152">
        <v>650</v>
      </c>
      <c r="L130" s="48">
        <f t="shared" si="8"/>
        <v>101.6</v>
      </c>
      <c r="M130" s="49">
        <f t="shared" si="13"/>
        <v>35173.89</v>
      </c>
    </row>
    <row r="131" spans="1:13" ht="12.75">
      <c r="A131" s="105">
        <v>190</v>
      </c>
      <c r="B131" s="115">
        <f t="shared" si="15"/>
        <v>13.25</v>
      </c>
      <c r="C131" s="62" t="s">
        <v>26</v>
      </c>
      <c r="D131" s="40">
        <v>28029</v>
      </c>
      <c r="E131" s="114">
        <v>0</v>
      </c>
      <c r="F131" s="111">
        <f t="shared" si="10"/>
        <v>25384.8</v>
      </c>
      <c r="G131" s="42">
        <v>0</v>
      </c>
      <c r="H131" s="176">
        <f t="shared" si="14"/>
        <v>25384.8</v>
      </c>
      <c r="I131" s="46">
        <f t="shared" si="11"/>
        <v>8630.83</v>
      </c>
      <c r="J131" s="47">
        <f t="shared" si="12"/>
        <v>380.77</v>
      </c>
      <c r="K131" s="152">
        <v>650</v>
      </c>
      <c r="L131" s="48">
        <f t="shared" si="8"/>
        <v>101.5</v>
      </c>
      <c r="M131" s="49">
        <f t="shared" si="13"/>
        <v>35147.899999999994</v>
      </c>
    </row>
    <row r="132" spans="1:13" ht="12.75">
      <c r="A132" s="105">
        <v>191</v>
      </c>
      <c r="B132" s="115">
        <f t="shared" si="15"/>
        <v>13.26</v>
      </c>
      <c r="C132" s="62" t="s">
        <v>26</v>
      </c>
      <c r="D132" s="40">
        <v>28029</v>
      </c>
      <c r="E132" s="114">
        <v>0</v>
      </c>
      <c r="F132" s="111">
        <f t="shared" si="10"/>
        <v>25365.6</v>
      </c>
      <c r="G132" s="42">
        <v>0</v>
      </c>
      <c r="H132" s="176">
        <f t="shared" si="14"/>
        <v>25365.6</v>
      </c>
      <c r="I132" s="46">
        <f t="shared" si="11"/>
        <v>8624.3</v>
      </c>
      <c r="J132" s="47">
        <f t="shared" si="12"/>
        <v>380.48</v>
      </c>
      <c r="K132" s="152">
        <v>650</v>
      </c>
      <c r="L132" s="48">
        <f t="shared" si="8"/>
        <v>101.5</v>
      </c>
      <c r="M132" s="49">
        <f t="shared" si="13"/>
        <v>35121.88</v>
      </c>
    </row>
    <row r="133" spans="1:13" ht="12.75">
      <c r="A133" s="105">
        <v>192</v>
      </c>
      <c r="B133" s="115">
        <f t="shared" si="15"/>
        <v>13.26</v>
      </c>
      <c r="C133" s="62" t="s">
        <v>26</v>
      </c>
      <c r="D133" s="40">
        <v>28029</v>
      </c>
      <c r="E133" s="114">
        <v>0</v>
      </c>
      <c r="F133" s="111">
        <f t="shared" si="10"/>
        <v>25365.6</v>
      </c>
      <c r="G133" s="42">
        <v>0</v>
      </c>
      <c r="H133" s="176">
        <f t="shared" si="14"/>
        <v>25365.6</v>
      </c>
      <c r="I133" s="46">
        <f t="shared" si="11"/>
        <v>8624.3</v>
      </c>
      <c r="J133" s="47">
        <f t="shared" si="12"/>
        <v>380.48</v>
      </c>
      <c r="K133" s="152">
        <v>650</v>
      </c>
      <c r="L133" s="48">
        <f t="shared" si="8"/>
        <v>101.5</v>
      </c>
      <c r="M133" s="49">
        <f t="shared" si="13"/>
        <v>35121.88</v>
      </c>
    </row>
    <row r="134" spans="1:13" ht="12.75">
      <c r="A134" s="105">
        <v>193</v>
      </c>
      <c r="B134" s="115">
        <f t="shared" si="15"/>
        <v>13.27</v>
      </c>
      <c r="C134" s="62" t="s">
        <v>26</v>
      </c>
      <c r="D134" s="40">
        <v>28029</v>
      </c>
      <c r="E134" s="114">
        <v>0</v>
      </c>
      <c r="F134" s="111">
        <f t="shared" si="10"/>
        <v>25346.5</v>
      </c>
      <c r="G134" s="42">
        <v>0</v>
      </c>
      <c r="H134" s="176">
        <f t="shared" si="14"/>
        <v>25346.5</v>
      </c>
      <c r="I134" s="46">
        <f t="shared" si="11"/>
        <v>8617.81</v>
      </c>
      <c r="J134" s="47">
        <f t="shared" si="12"/>
        <v>380.2</v>
      </c>
      <c r="K134" s="152">
        <v>650</v>
      </c>
      <c r="L134" s="48">
        <f t="shared" si="8"/>
        <v>101.4</v>
      </c>
      <c r="M134" s="49">
        <f t="shared" si="13"/>
        <v>35095.909999999996</v>
      </c>
    </row>
    <row r="135" spans="1:13" ht="12.75">
      <c r="A135" s="105">
        <v>194</v>
      </c>
      <c r="B135" s="115">
        <f t="shared" si="15"/>
        <v>13.28</v>
      </c>
      <c r="C135" s="62" t="s">
        <v>26</v>
      </c>
      <c r="D135" s="40">
        <v>28029</v>
      </c>
      <c r="E135" s="114">
        <v>0</v>
      </c>
      <c r="F135" s="111">
        <f t="shared" si="10"/>
        <v>25327.4</v>
      </c>
      <c r="G135" s="42">
        <v>0</v>
      </c>
      <c r="H135" s="176">
        <f t="shared" si="14"/>
        <v>25327.4</v>
      </c>
      <c r="I135" s="46">
        <f t="shared" si="11"/>
        <v>8611.32</v>
      </c>
      <c r="J135" s="47">
        <f t="shared" si="12"/>
        <v>379.91</v>
      </c>
      <c r="K135" s="152">
        <v>650</v>
      </c>
      <c r="L135" s="48">
        <f t="shared" si="8"/>
        <v>101.3</v>
      </c>
      <c r="M135" s="49">
        <f t="shared" si="13"/>
        <v>35069.93000000001</v>
      </c>
    </row>
    <row r="136" spans="1:13" ht="12.75">
      <c r="A136" s="105">
        <v>195</v>
      </c>
      <c r="B136" s="115">
        <f t="shared" si="15"/>
        <v>13.29</v>
      </c>
      <c r="C136" s="62" t="s">
        <v>26</v>
      </c>
      <c r="D136" s="40">
        <v>28029</v>
      </c>
      <c r="E136" s="114">
        <v>0</v>
      </c>
      <c r="F136" s="111">
        <f t="shared" si="10"/>
        <v>25308.4</v>
      </c>
      <c r="G136" s="42">
        <v>0</v>
      </c>
      <c r="H136" s="176">
        <f t="shared" si="14"/>
        <v>25308.4</v>
      </c>
      <c r="I136" s="46">
        <f t="shared" si="11"/>
        <v>8604.86</v>
      </c>
      <c r="J136" s="47">
        <f t="shared" si="12"/>
        <v>379.63</v>
      </c>
      <c r="K136" s="152">
        <v>650</v>
      </c>
      <c r="L136" s="48">
        <f aca="true" t="shared" si="16" ref="L136:L199">ROUND(H136*0.004,1)</f>
        <v>101.2</v>
      </c>
      <c r="M136" s="49">
        <f t="shared" si="13"/>
        <v>35044.09</v>
      </c>
    </row>
    <row r="137" spans="1:13" ht="12.75">
      <c r="A137" s="105">
        <v>196</v>
      </c>
      <c r="B137" s="115">
        <f aca="true" t="shared" si="17" ref="B137:B144">IF(A137&lt;68,B$403,ROUND(B$409+B$410*A137+B$411*A137^2+B$412*A137^3++B$413*A137^4+B$414*A137^5,2))</f>
        <v>13.29</v>
      </c>
      <c r="C137" s="62" t="s">
        <v>26</v>
      </c>
      <c r="D137" s="40">
        <v>28029</v>
      </c>
      <c r="E137" s="114">
        <v>0</v>
      </c>
      <c r="F137" s="111">
        <f t="shared" si="10"/>
        <v>25308.4</v>
      </c>
      <c r="G137" s="42">
        <v>0</v>
      </c>
      <c r="H137" s="176">
        <f t="shared" si="14"/>
        <v>25308.4</v>
      </c>
      <c r="I137" s="46">
        <f t="shared" si="11"/>
        <v>8604.86</v>
      </c>
      <c r="J137" s="47">
        <f t="shared" si="12"/>
        <v>379.63</v>
      </c>
      <c r="K137" s="152">
        <v>650</v>
      </c>
      <c r="L137" s="48">
        <f t="shared" si="16"/>
        <v>101.2</v>
      </c>
      <c r="M137" s="49">
        <f t="shared" si="13"/>
        <v>35044.09</v>
      </c>
    </row>
    <row r="138" spans="1:13" ht="12.75">
      <c r="A138" s="105">
        <v>197</v>
      </c>
      <c r="B138" s="115">
        <f t="shared" si="17"/>
        <v>13.3</v>
      </c>
      <c r="C138" s="62" t="s">
        <v>26</v>
      </c>
      <c r="D138" s="40">
        <v>28029</v>
      </c>
      <c r="E138" s="114">
        <v>0</v>
      </c>
      <c r="F138" s="111">
        <f aca="true" t="shared" si="18" ref="F138:F201">ROUND(12/B138*D138,1)</f>
        <v>25289.3</v>
      </c>
      <c r="G138" s="42">
        <v>0</v>
      </c>
      <c r="H138" s="176">
        <f t="shared" si="14"/>
        <v>25289.3</v>
      </c>
      <c r="I138" s="46">
        <f aca="true" t="shared" si="19" ref="I138:I201">ROUND(H138*0.34,2)</f>
        <v>8598.36</v>
      </c>
      <c r="J138" s="47">
        <f aca="true" t="shared" si="20" ref="J138:J201">ROUND(H138*0.015,2)</f>
        <v>379.34</v>
      </c>
      <c r="K138" s="152">
        <v>650</v>
      </c>
      <c r="L138" s="48">
        <f t="shared" si="16"/>
        <v>101.2</v>
      </c>
      <c r="M138" s="49">
        <f aca="true" t="shared" si="21" ref="M138:M201">SUM(H138:L138)</f>
        <v>35018.2</v>
      </c>
    </row>
    <row r="139" spans="1:13" ht="12.75">
      <c r="A139" s="105">
        <v>198</v>
      </c>
      <c r="B139" s="115">
        <f t="shared" si="17"/>
        <v>13.31</v>
      </c>
      <c r="C139" s="62" t="s">
        <v>26</v>
      </c>
      <c r="D139" s="40">
        <v>28029</v>
      </c>
      <c r="E139" s="114">
        <v>0</v>
      </c>
      <c r="F139" s="111">
        <f t="shared" si="18"/>
        <v>25270.3</v>
      </c>
      <c r="G139" s="42">
        <v>0</v>
      </c>
      <c r="H139" s="176">
        <f aca="true" t="shared" si="22" ref="H139:H144">F139+G139</f>
        <v>25270.3</v>
      </c>
      <c r="I139" s="46">
        <f t="shared" si="19"/>
        <v>8591.9</v>
      </c>
      <c r="J139" s="47">
        <f t="shared" si="20"/>
        <v>379.05</v>
      </c>
      <c r="K139" s="152">
        <v>650</v>
      </c>
      <c r="L139" s="48">
        <f t="shared" si="16"/>
        <v>101.1</v>
      </c>
      <c r="M139" s="49">
        <f t="shared" si="21"/>
        <v>34992.35</v>
      </c>
    </row>
    <row r="140" spans="1:13" ht="12.75">
      <c r="A140" s="105">
        <v>199</v>
      </c>
      <c r="B140" s="115">
        <f t="shared" si="17"/>
        <v>13.32</v>
      </c>
      <c r="C140" s="62" t="s">
        <v>26</v>
      </c>
      <c r="D140" s="40">
        <v>28029</v>
      </c>
      <c r="E140" s="114">
        <v>0</v>
      </c>
      <c r="F140" s="111">
        <f t="shared" si="18"/>
        <v>25251.4</v>
      </c>
      <c r="G140" s="42">
        <v>0</v>
      </c>
      <c r="H140" s="176">
        <f t="shared" si="22"/>
        <v>25251.4</v>
      </c>
      <c r="I140" s="46">
        <f t="shared" si="19"/>
        <v>8585.48</v>
      </c>
      <c r="J140" s="47">
        <f t="shared" si="20"/>
        <v>378.77</v>
      </c>
      <c r="K140" s="152">
        <v>650</v>
      </c>
      <c r="L140" s="48">
        <f t="shared" si="16"/>
        <v>101</v>
      </c>
      <c r="M140" s="49">
        <f t="shared" si="21"/>
        <v>34966.65</v>
      </c>
    </row>
    <row r="141" spans="1:13" ht="12.75">
      <c r="A141" s="105">
        <v>200</v>
      </c>
      <c r="B141" s="115">
        <f t="shared" si="17"/>
        <v>13.33</v>
      </c>
      <c r="C141" s="62" t="s">
        <v>26</v>
      </c>
      <c r="D141" s="40">
        <v>28029</v>
      </c>
      <c r="E141" s="114">
        <v>0</v>
      </c>
      <c r="F141" s="111">
        <f t="shared" si="18"/>
        <v>25232.4</v>
      </c>
      <c r="G141" s="42">
        <v>0</v>
      </c>
      <c r="H141" s="176">
        <f t="shared" si="22"/>
        <v>25232.4</v>
      </c>
      <c r="I141" s="46">
        <f t="shared" si="19"/>
        <v>8579.02</v>
      </c>
      <c r="J141" s="47">
        <f t="shared" si="20"/>
        <v>378.49</v>
      </c>
      <c r="K141" s="152">
        <v>650</v>
      </c>
      <c r="L141" s="48">
        <f t="shared" si="16"/>
        <v>100.9</v>
      </c>
      <c r="M141" s="49">
        <f t="shared" si="21"/>
        <v>34940.81</v>
      </c>
    </row>
    <row r="142" spans="1:13" ht="12.75">
      <c r="A142" s="105">
        <v>201</v>
      </c>
      <c r="B142" s="115">
        <f t="shared" si="17"/>
        <v>13.33</v>
      </c>
      <c r="C142" s="62" t="s">
        <v>26</v>
      </c>
      <c r="D142" s="40">
        <v>28029</v>
      </c>
      <c r="E142" s="114">
        <v>0</v>
      </c>
      <c r="F142" s="111">
        <f t="shared" si="18"/>
        <v>25232.4</v>
      </c>
      <c r="G142" s="42">
        <v>0</v>
      </c>
      <c r="H142" s="176">
        <f t="shared" si="22"/>
        <v>25232.4</v>
      </c>
      <c r="I142" s="46">
        <f t="shared" si="19"/>
        <v>8579.02</v>
      </c>
      <c r="J142" s="47">
        <f t="shared" si="20"/>
        <v>378.49</v>
      </c>
      <c r="K142" s="152">
        <v>650</v>
      </c>
      <c r="L142" s="48">
        <f t="shared" si="16"/>
        <v>100.9</v>
      </c>
      <c r="M142" s="49">
        <f t="shared" si="21"/>
        <v>34940.81</v>
      </c>
    </row>
    <row r="143" spans="1:13" ht="12.75">
      <c r="A143" s="105">
        <v>202</v>
      </c>
      <c r="B143" s="115">
        <f t="shared" si="17"/>
        <v>13.34</v>
      </c>
      <c r="C143" s="62" t="s">
        <v>26</v>
      </c>
      <c r="D143" s="40">
        <v>28029</v>
      </c>
      <c r="E143" s="114">
        <v>0</v>
      </c>
      <c r="F143" s="111">
        <f t="shared" si="18"/>
        <v>25213.5</v>
      </c>
      <c r="G143" s="42">
        <v>0</v>
      </c>
      <c r="H143" s="176">
        <f t="shared" si="22"/>
        <v>25213.5</v>
      </c>
      <c r="I143" s="46">
        <f t="shared" si="19"/>
        <v>8572.59</v>
      </c>
      <c r="J143" s="47">
        <f t="shared" si="20"/>
        <v>378.2</v>
      </c>
      <c r="K143" s="152">
        <v>650</v>
      </c>
      <c r="L143" s="48">
        <f t="shared" si="16"/>
        <v>100.9</v>
      </c>
      <c r="M143" s="49">
        <f t="shared" si="21"/>
        <v>34915.189999999995</v>
      </c>
    </row>
    <row r="144" spans="1:13" ht="12.75">
      <c r="A144" s="105">
        <v>203</v>
      </c>
      <c r="B144" s="115">
        <f t="shared" si="17"/>
        <v>13.35</v>
      </c>
      <c r="C144" s="62" t="s">
        <v>26</v>
      </c>
      <c r="D144" s="40">
        <v>28029</v>
      </c>
      <c r="E144" s="114">
        <v>0</v>
      </c>
      <c r="F144" s="111">
        <f t="shared" si="18"/>
        <v>25194.6</v>
      </c>
      <c r="G144" s="42">
        <v>0</v>
      </c>
      <c r="H144" s="176">
        <f t="shared" si="22"/>
        <v>25194.6</v>
      </c>
      <c r="I144" s="46">
        <f t="shared" si="19"/>
        <v>8566.16</v>
      </c>
      <c r="J144" s="47">
        <f t="shared" si="20"/>
        <v>377.92</v>
      </c>
      <c r="K144" s="152">
        <v>650</v>
      </c>
      <c r="L144" s="48">
        <f t="shared" si="16"/>
        <v>100.8</v>
      </c>
      <c r="M144" s="49">
        <f t="shared" si="21"/>
        <v>34889.479999999996</v>
      </c>
    </row>
    <row r="145" spans="1:13" ht="12.75">
      <c r="A145" s="105">
        <v>204</v>
      </c>
      <c r="B145" s="115">
        <f aca="true" t="shared" si="23" ref="B145:B208">IF(A145&lt;68,B$403,ROUND(B$409+B$410*A145+B$411*A145^2+B$412*A145^3++B$413*A145^4+B$414*A145^5,2))</f>
        <v>13.36</v>
      </c>
      <c r="C145" s="62" t="s">
        <v>26</v>
      </c>
      <c r="D145" s="40">
        <v>28029</v>
      </c>
      <c r="E145" s="114">
        <v>0</v>
      </c>
      <c r="F145" s="111">
        <f t="shared" si="18"/>
        <v>25175.7</v>
      </c>
      <c r="G145" s="42">
        <v>0</v>
      </c>
      <c r="H145" s="176">
        <f aca="true" t="shared" si="24" ref="H145:H208">F145+G145</f>
        <v>25175.7</v>
      </c>
      <c r="I145" s="46">
        <f t="shared" si="19"/>
        <v>8559.74</v>
      </c>
      <c r="J145" s="47">
        <f t="shared" si="20"/>
        <v>377.64</v>
      </c>
      <c r="K145" s="152">
        <v>650</v>
      </c>
      <c r="L145" s="48">
        <f t="shared" si="16"/>
        <v>100.7</v>
      </c>
      <c r="M145" s="49">
        <f t="shared" si="21"/>
        <v>34863.78</v>
      </c>
    </row>
    <row r="146" spans="1:13" ht="12.75">
      <c r="A146" s="105">
        <v>205</v>
      </c>
      <c r="B146" s="115">
        <f t="shared" si="23"/>
        <v>13.36</v>
      </c>
      <c r="C146" s="62" t="s">
        <v>26</v>
      </c>
      <c r="D146" s="40">
        <v>28029</v>
      </c>
      <c r="E146" s="114">
        <v>0</v>
      </c>
      <c r="F146" s="111">
        <f t="shared" si="18"/>
        <v>25175.7</v>
      </c>
      <c r="G146" s="42">
        <v>0</v>
      </c>
      <c r="H146" s="176">
        <f t="shared" si="24"/>
        <v>25175.7</v>
      </c>
      <c r="I146" s="46">
        <f t="shared" si="19"/>
        <v>8559.74</v>
      </c>
      <c r="J146" s="47">
        <f t="shared" si="20"/>
        <v>377.64</v>
      </c>
      <c r="K146" s="152">
        <v>650</v>
      </c>
      <c r="L146" s="48">
        <f t="shared" si="16"/>
        <v>100.7</v>
      </c>
      <c r="M146" s="49">
        <f t="shared" si="21"/>
        <v>34863.78</v>
      </c>
    </row>
    <row r="147" spans="1:13" ht="12.75">
      <c r="A147" s="105">
        <v>206</v>
      </c>
      <c r="B147" s="115">
        <f t="shared" si="23"/>
        <v>13.37</v>
      </c>
      <c r="C147" s="62" t="s">
        <v>26</v>
      </c>
      <c r="D147" s="40">
        <v>28029</v>
      </c>
      <c r="E147" s="114">
        <v>0</v>
      </c>
      <c r="F147" s="111">
        <f t="shared" si="18"/>
        <v>25156.9</v>
      </c>
      <c r="G147" s="42">
        <v>0</v>
      </c>
      <c r="H147" s="176">
        <f t="shared" si="24"/>
        <v>25156.9</v>
      </c>
      <c r="I147" s="46">
        <f t="shared" si="19"/>
        <v>8553.35</v>
      </c>
      <c r="J147" s="47">
        <f t="shared" si="20"/>
        <v>377.35</v>
      </c>
      <c r="K147" s="152">
        <v>650</v>
      </c>
      <c r="L147" s="48">
        <f t="shared" si="16"/>
        <v>100.6</v>
      </c>
      <c r="M147" s="49">
        <f t="shared" si="21"/>
        <v>34838.2</v>
      </c>
    </row>
    <row r="148" spans="1:13" ht="12.75">
      <c r="A148" s="105">
        <v>207</v>
      </c>
      <c r="B148" s="115">
        <f t="shared" si="23"/>
        <v>13.38</v>
      </c>
      <c r="C148" s="62" t="s">
        <v>26</v>
      </c>
      <c r="D148" s="40">
        <v>28029</v>
      </c>
      <c r="E148" s="114">
        <v>0</v>
      </c>
      <c r="F148" s="111">
        <f t="shared" si="18"/>
        <v>25138.1</v>
      </c>
      <c r="G148" s="42">
        <v>0</v>
      </c>
      <c r="H148" s="176">
        <f t="shared" si="24"/>
        <v>25138.1</v>
      </c>
      <c r="I148" s="46">
        <f t="shared" si="19"/>
        <v>8546.95</v>
      </c>
      <c r="J148" s="47">
        <f t="shared" si="20"/>
        <v>377.07</v>
      </c>
      <c r="K148" s="152">
        <v>650</v>
      </c>
      <c r="L148" s="48">
        <f t="shared" si="16"/>
        <v>100.6</v>
      </c>
      <c r="M148" s="49">
        <f t="shared" si="21"/>
        <v>34812.72</v>
      </c>
    </row>
    <row r="149" spans="1:13" ht="12.75">
      <c r="A149" s="105">
        <v>208</v>
      </c>
      <c r="B149" s="115">
        <f t="shared" si="23"/>
        <v>13.39</v>
      </c>
      <c r="C149" s="62" t="s">
        <v>26</v>
      </c>
      <c r="D149" s="40">
        <v>28029</v>
      </c>
      <c r="E149" s="114">
        <v>0</v>
      </c>
      <c r="F149" s="111">
        <f t="shared" si="18"/>
        <v>25119.3</v>
      </c>
      <c r="G149" s="42">
        <v>0</v>
      </c>
      <c r="H149" s="176">
        <f t="shared" si="24"/>
        <v>25119.3</v>
      </c>
      <c r="I149" s="46">
        <f t="shared" si="19"/>
        <v>8540.56</v>
      </c>
      <c r="J149" s="47">
        <f t="shared" si="20"/>
        <v>376.79</v>
      </c>
      <c r="K149" s="152">
        <v>650</v>
      </c>
      <c r="L149" s="48">
        <f t="shared" si="16"/>
        <v>100.5</v>
      </c>
      <c r="M149" s="49">
        <f t="shared" si="21"/>
        <v>34787.15</v>
      </c>
    </row>
    <row r="150" spans="1:13" ht="12.75">
      <c r="A150" s="105">
        <v>209</v>
      </c>
      <c r="B150" s="115">
        <f t="shared" si="23"/>
        <v>13.39</v>
      </c>
      <c r="C150" s="62" t="s">
        <v>26</v>
      </c>
      <c r="D150" s="40">
        <v>28029</v>
      </c>
      <c r="E150" s="114">
        <v>0</v>
      </c>
      <c r="F150" s="111">
        <f t="shared" si="18"/>
        <v>25119.3</v>
      </c>
      <c r="G150" s="42">
        <v>0</v>
      </c>
      <c r="H150" s="176">
        <f t="shared" si="24"/>
        <v>25119.3</v>
      </c>
      <c r="I150" s="46">
        <f t="shared" si="19"/>
        <v>8540.56</v>
      </c>
      <c r="J150" s="47">
        <f t="shared" si="20"/>
        <v>376.79</v>
      </c>
      <c r="K150" s="152">
        <v>650</v>
      </c>
      <c r="L150" s="48">
        <f t="shared" si="16"/>
        <v>100.5</v>
      </c>
      <c r="M150" s="49">
        <f t="shared" si="21"/>
        <v>34787.15</v>
      </c>
    </row>
    <row r="151" spans="1:13" ht="12.75">
      <c r="A151" s="105">
        <v>210</v>
      </c>
      <c r="B151" s="115">
        <f t="shared" si="23"/>
        <v>13.4</v>
      </c>
      <c r="C151" s="62" t="s">
        <v>26</v>
      </c>
      <c r="D151" s="40">
        <v>28029</v>
      </c>
      <c r="E151" s="114">
        <v>0</v>
      </c>
      <c r="F151" s="111">
        <f t="shared" si="18"/>
        <v>25100.6</v>
      </c>
      <c r="G151" s="42">
        <v>0</v>
      </c>
      <c r="H151" s="176">
        <f t="shared" si="24"/>
        <v>25100.6</v>
      </c>
      <c r="I151" s="46">
        <f t="shared" si="19"/>
        <v>8534.2</v>
      </c>
      <c r="J151" s="47">
        <f t="shared" si="20"/>
        <v>376.51</v>
      </c>
      <c r="K151" s="152">
        <v>650</v>
      </c>
      <c r="L151" s="48">
        <f t="shared" si="16"/>
        <v>100.4</v>
      </c>
      <c r="M151" s="49">
        <f t="shared" si="21"/>
        <v>34761.71000000001</v>
      </c>
    </row>
    <row r="152" spans="1:13" ht="12.75">
      <c r="A152" s="105">
        <v>211</v>
      </c>
      <c r="B152" s="115">
        <f t="shared" si="23"/>
        <v>13.41</v>
      </c>
      <c r="C152" s="62" t="s">
        <v>26</v>
      </c>
      <c r="D152" s="40">
        <v>28029</v>
      </c>
      <c r="E152" s="114">
        <v>0</v>
      </c>
      <c r="F152" s="111">
        <f t="shared" si="18"/>
        <v>25081.9</v>
      </c>
      <c r="G152" s="42">
        <v>0</v>
      </c>
      <c r="H152" s="176">
        <f t="shared" si="24"/>
        <v>25081.9</v>
      </c>
      <c r="I152" s="46">
        <f t="shared" si="19"/>
        <v>8527.85</v>
      </c>
      <c r="J152" s="47">
        <f t="shared" si="20"/>
        <v>376.23</v>
      </c>
      <c r="K152" s="152">
        <v>650</v>
      </c>
      <c r="L152" s="48">
        <f t="shared" si="16"/>
        <v>100.3</v>
      </c>
      <c r="M152" s="49">
        <f t="shared" si="21"/>
        <v>34736.280000000006</v>
      </c>
    </row>
    <row r="153" spans="1:13" ht="12.75">
      <c r="A153" s="105">
        <v>212</v>
      </c>
      <c r="B153" s="115">
        <f t="shared" si="23"/>
        <v>13.42</v>
      </c>
      <c r="C153" s="62" t="s">
        <v>26</v>
      </c>
      <c r="D153" s="40">
        <v>28029</v>
      </c>
      <c r="E153" s="114">
        <v>0</v>
      </c>
      <c r="F153" s="111">
        <f t="shared" si="18"/>
        <v>25063.2</v>
      </c>
      <c r="G153" s="42">
        <v>0</v>
      </c>
      <c r="H153" s="176">
        <f t="shared" si="24"/>
        <v>25063.2</v>
      </c>
      <c r="I153" s="46">
        <f t="shared" si="19"/>
        <v>8521.49</v>
      </c>
      <c r="J153" s="47">
        <f t="shared" si="20"/>
        <v>375.95</v>
      </c>
      <c r="K153" s="152">
        <v>650</v>
      </c>
      <c r="L153" s="48">
        <f t="shared" si="16"/>
        <v>100.3</v>
      </c>
      <c r="M153" s="49">
        <f t="shared" si="21"/>
        <v>34710.94</v>
      </c>
    </row>
    <row r="154" spans="1:13" ht="12.75">
      <c r="A154" s="105">
        <v>213</v>
      </c>
      <c r="B154" s="115">
        <f t="shared" si="23"/>
        <v>13.42</v>
      </c>
      <c r="C154" s="62" t="s">
        <v>26</v>
      </c>
      <c r="D154" s="40">
        <v>28029</v>
      </c>
      <c r="E154" s="114">
        <v>0</v>
      </c>
      <c r="F154" s="111">
        <f t="shared" si="18"/>
        <v>25063.2</v>
      </c>
      <c r="G154" s="42">
        <v>0</v>
      </c>
      <c r="H154" s="176">
        <f t="shared" si="24"/>
        <v>25063.2</v>
      </c>
      <c r="I154" s="46">
        <f t="shared" si="19"/>
        <v>8521.49</v>
      </c>
      <c r="J154" s="47">
        <f t="shared" si="20"/>
        <v>375.95</v>
      </c>
      <c r="K154" s="152">
        <v>650</v>
      </c>
      <c r="L154" s="48">
        <f t="shared" si="16"/>
        <v>100.3</v>
      </c>
      <c r="M154" s="49">
        <f t="shared" si="21"/>
        <v>34710.94</v>
      </c>
    </row>
    <row r="155" spans="1:13" ht="12.75">
      <c r="A155" s="105">
        <v>214</v>
      </c>
      <c r="B155" s="115">
        <f t="shared" si="23"/>
        <v>13.43</v>
      </c>
      <c r="C155" s="62" t="s">
        <v>26</v>
      </c>
      <c r="D155" s="40">
        <v>28029</v>
      </c>
      <c r="E155" s="114">
        <v>0</v>
      </c>
      <c r="F155" s="111">
        <f t="shared" si="18"/>
        <v>25044.5</v>
      </c>
      <c r="G155" s="42">
        <v>0</v>
      </c>
      <c r="H155" s="176">
        <f t="shared" si="24"/>
        <v>25044.5</v>
      </c>
      <c r="I155" s="46">
        <f t="shared" si="19"/>
        <v>8515.13</v>
      </c>
      <c r="J155" s="47">
        <f t="shared" si="20"/>
        <v>375.67</v>
      </c>
      <c r="K155" s="152">
        <v>650</v>
      </c>
      <c r="L155" s="48">
        <f t="shared" si="16"/>
        <v>100.2</v>
      </c>
      <c r="M155" s="49">
        <f t="shared" si="21"/>
        <v>34685.49999999999</v>
      </c>
    </row>
    <row r="156" spans="1:13" ht="12.75">
      <c r="A156" s="105">
        <v>215</v>
      </c>
      <c r="B156" s="115">
        <f t="shared" si="23"/>
        <v>13.44</v>
      </c>
      <c r="C156" s="62" t="s">
        <v>26</v>
      </c>
      <c r="D156" s="40">
        <v>28029</v>
      </c>
      <c r="E156" s="114">
        <v>0</v>
      </c>
      <c r="F156" s="111">
        <f t="shared" si="18"/>
        <v>25025.9</v>
      </c>
      <c r="G156" s="42">
        <v>0</v>
      </c>
      <c r="H156" s="176">
        <f t="shared" si="24"/>
        <v>25025.9</v>
      </c>
      <c r="I156" s="46">
        <f t="shared" si="19"/>
        <v>8508.81</v>
      </c>
      <c r="J156" s="47">
        <f t="shared" si="20"/>
        <v>375.39</v>
      </c>
      <c r="K156" s="152">
        <v>650</v>
      </c>
      <c r="L156" s="48">
        <f t="shared" si="16"/>
        <v>100.1</v>
      </c>
      <c r="M156" s="49">
        <f t="shared" si="21"/>
        <v>34660.2</v>
      </c>
    </row>
    <row r="157" spans="1:13" ht="12.75">
      <c r="A157" s="105">
        <v>216</v>
      </c>
      <c r="B157" s="115">
        <f t="shared" si="23"/>
        <v>13.45</v>
      </c>
      <c r="C157" s="62" t="s">
        <v>26</v>
      </c>
      <c r="D157" s="40">
        <v>28029</v>
      </c>
      <c r="E157" s="114">
        <v>0</v>
      </c>
      <c r="F157" s="111">
        <f t="shared" si="18"/>
        <v>25007.3</v>
      </c>
      <c r="G157" s="42">
        <v>0</v>
      </c>
      <c r="H157" s="176">
        <f t="shared" si="24"/>
        <v>25007.3</v>
      </c>
      <c r="I157" s="46">
        <f t="shared" si="19"/>
        <v>8502.48</v>
      </c>
      <c r="J157" s="47">
        <f t="shared" si="20"/>
        <v>375.11</v>
      </c>
      <c r="K157" s="152">
        <v>650</v>
      </c>
      <c r="L157" s="48">
        <f t="shared" si="16"/>
        <v>100</v>
      </c>
      <c r="M157" s="49">
        <f t="shared" si="21"/>
        <v>34634.89</v>
      </c>
    </row>
    <row r="158" spans="1:13" ht="12.75">
      <c r="A158" s="105">
        <v>217</v>
      </c>
      <c r="B158" s="115">
        <f t="shared" si="23"/>
        <v>13.45</v>
      </c>
      <c r="C158" s="62" t="s">
        <v>26</v>
      </c>
      <c r="D158" s="40">
        <v>28029</v>
      </c>
      <c r="E158" s="114">
        <v>0</v>
      </c>
      <c r="F158" s="111">
        <f t="shared" si="18"/>
        <v>25007.3</v>
      </c>
      <c r="G158" s="42">
        <v>0</v>
      </c>
      <c r="H158" s="176">
        <f t="shared" si="24"/>
        <v>25007.3</v>
      </c>
      <c r="I158" s="46">
        <f t="shared" si="19"/>
        <v>8502.48</v>
      </c>
      <c r="J158" s="47">
        <f t="shared" si="20"/>
        <v>375.11</v>
      </c>
      <c r="K158" s="152">
        <v>650</v>
      </c>
      <c r="L158" s="48">
        <f t="shared" si="16"/>
        <v>100</v>
      </c>
      <c r="M158" s="49">
        <f t="shared" si="21"/>
        <v>34634.89</v>
      </c>
    </row>
    <row r="159" spans="1:13" ht="12.75">
      <c r="A159" s="105">
        <v>218</v>
      </c>
      <c r="B159" s="115">
        <f t="shared" si="23"/>
        <v>13.46</v>
      </c>
      <c r="C159" s="62" t="s">
        <v>26</v>
      </c>
      <c r="D159" s="40">
        <v>28029</v>
      </c>
      <c r="E159" s="114">
        <v>0</v>
      </c>
      <c r="F159" s="111">
        <f t="shared" si="18"/>
        <v>24988.7</v>
      </c>
      <c r="G159" s="42">
        <v>0</v>
      </c>
      <c r="H159" s="176">
        <f t="shared" si="24"/>
        <v>24988.7</v>
      </c>
      <c r="I159" s="46">
        <f t="shared" si="19"/>
        <v>8496.16</v>
      </c>
      <c r="J159" s="47">
        <f t="shared" si="20"/>
        <v>374.83</v>
      </c>
      <c r="K159" s="152">
        <v>650</v>
      </c>
      <c r="L159" s="48">
        <f t="shared" si="16"/>
        <v>100</v>
      </c>
      <c r="M159" s="49">
        <f t="shared" si="21"/>
        <v>34609.69</v>
      </c>
    </row>
    <row r="160" spans="1:13" ht="12.75">
      <c r="A160" s="105">
        <v>219</v>
      </c>
      <c r="B160" s="115">
        <f t="shared" si="23"/>
        <v>13.47</v>
      </c>
      <c r="C160" s="62" t="s">
        <v>26</v>
      </c>
      <c r="D160" s="40">
        <v>28029</v>
      </c>
      <c r="E160" s="114">
        <v>0</v>
      </c>
      <c r="F160" s="111">
        <f t="shared" si="18"/>
        <v>24970.2</v>
      </c>
      <c r="G160" s="42">
        <v>0</v>
      </c>
      <c r="H160" s="176">
        <f t="shared" si="24"/>
        <v>24970.2</v>
      </c>
      <c r="I160" s="46">
        <f t="shared" si="19"/>
        <v>8489.87</v>
      </c>
      <c r="J160" s="47">
        <f t="shared" si="20"/>
        <v>374.55</v>
      </c>
      <c r="K160" s="152">
        <v>650</v>
      </c>
      <c r="L160" s="48">
        <f t="shared" si="16"/>
        <v>99.9</v>
      </c>
      <c r="M160" s="49">
        <f t="shared" si="21"/>
        <v>34584.520000000004</v>
      </c>
    </row>
    <row r="161" spans="1:13" ht="12.75">
      <c r="A161" s="105">
        <v>220</v>
      </c>
      <c r="B161" s="115">
        <f t="shared" si="23"/>
        <v>13.48</v>
      </c>
      <c r="C161" s="62" t="s">
        <v>26</v>
      </c>
      <c r="D161" s="40">
        <v>28029</v>
      </c>
      <c r="E161" s="114">
        <v>0</v>
      </c>
      <c r="F161" s="111">
        <f t="shared" si="18"/>
        <v>24951.6</v>
      </c>
      <c r="G161" s="42">
        <v>0</v>
      </c>
      <c r="H161" s="176">
        <f t="shared" si="24"/>
        <v>24951.6</v>
      </c>
      <c r="I161" s="46">
        <f t="shared" si="19"/>
        <v>8483.54</v>
      </c>
      <c r="J161" s="47">
        <f t="shared" si="20"/>
        <v>374.27</v>
      </c>
      <c r="K161" s="152">
        <v>650</v>
      </c>
      <c r="L161" s="48">
        <f t="shared" si="16"/>
        <v>99.8</v>
      </c>
      <c r="M161" s="49">
        <f t="shared" si="21"/>
        <v>34559.21</v>
      </c>
    </row>
    <row r="162" spans="1:13" ht="12.75">
      <c r="A162" s="105">
        <v>221</v>
      </c>
      <c r="B162" s="115">
        <f t="shared" si="23"/>
        <v>13.48</v>
      </c>
      <c r="C162" s="62" t="s">
        <v>26</v>
      </c>
      <c r="D162" s="40">
        <v>28029</v>
      </c>
      <c r="E162" s="114">
        <v>0</v>
      </c>
      <c r="F162" s="111">
        <f t="shared" si="18"/>
        <v>24951.6</v>
      </c>
      <c r="G162" s="42">
        <v>0</v>
      </c>
      <c r="H162" s="176">
        <f t="shared" si="24"/>
        <v>24951.6</v>
      </c>
      <c r="I162" s="46">
        <f t="shared" si="19"/>
        <v>8483.54</v>
      </c>
      <c r="J162" s="47">
        <f t="shared" si="20"/>
        <v>374.27</v>
      </c>
      <c r="K162" s="152">
        <v>650</v>
      </c>
      <c r="L162" s="48">
        <f t="shared" si="16"/>
        <v>99.8</v>
      </c>
      <c r="M162" s="49">
        <f t="shared" si="21"/>
        <v>34559.21</v>
      </c>
    </row>
    <row r="163" spans="1:13" ht="12.75">
      <c r="A163" s="105">
        <v>222</v>
      </c>
      <c r="B163" s="115">
        <f t="shared" si="23"/>
        <v>13.49</v>
      </c>
      <c r="C163" s="62" t="s">
        <v>26</v>
      </c>
      <c r="D163" s="40">
        <v>28029</v>
      </c>
      <c r="E163" s="114">
        <v>0</v>
      </c>
      <c r="F163" s="111">
        <f t="shared" si="18"/>
        <v>24933.1</v>
      </c>
      <c r="G163" s="42">
        <v>0</v>
      </c>
      <c r="H163" s="176">
        <f t="shared" si="24"/>
        <v>24933.1</v>
      </c>
      <c r="I163" s="46">
        <f t="shared" si="19"/>
        <v>8477.25</v>
      </c>
      <c r="J163" s="47">
        <f t="shared" si="20"/>
        <v>374</v>
      </c>
      <c r="K163" s="152">
        <v>650</v>
      </c>
      <c r="L163" s="48">
        <f t="shared" si="16"/>
        <v>99.7</v>
      </c>
      <c r="M163" s="49">
        <f t="shared" si="21"/>
        <v>34534.049999999996</v>
      </c>
    </row>
    <row r="164" spans="1:13" ht="12.75">
      <c r="A164" s="105">
        <v>223</v>
      </c>
      <c r="B164" s="115">
        <f t="shared" si="23"/>
        <v>13.5</v>
      </c>
      <c r="C164" s="62" t="s">
        <v>26</v>
      </c>
      <c r="D164" s="40">
        <v>28029</v>
      </c>
      <c r="E164" s="114">
        <v>0</v>
      </c>
      <c r="F164" s="111">
        <f t="shared" si="18"/>
        <v>24914.7</v>
      </c>
      <c r="G164" s="42">
        <v>0</v>
      </c>
      <c r="H164" s="176">
        <f t="shared" si="24"/>
        <v>24914.7</v>
      </c>
      <c r="I164" s="46">
        <f t="shared" si="19"/>
        <v>8471</v>
      </c>
      <c r="J164" s="47">
        <f t="shared" si="20"/>
        <v>373.72</v>
      </c>
      <c r="K164" s="152">
        <v>650</v>
      </c>
      <c r="L164" s="48">
        <f t="shared" si="16"/>
        <v>99.7</v>
      </c>
      <c r="M164" s="49">
        <f t="shared" si="21"/>
        <v>34509.119999999995</v>
      </c>
    </row>
    <row r="165" spans="1:13" ht="12.75">
      <c r="A165" s="105">
        <v>224</v>
      </c>
      <c r="B165" s="115">
        <f t="shared" si="23"/>
        <v>13.51</v>
      </c>
      <c r="C165" s="62" t="s">
        <v>26</v>
      </c>
      <c r="D165" s="40">
        <v>28029</v>
      </c>
      <c r="E165" s="114">
        <v>0</v>
      </c>
      <c r="F165" s="111">
        <f t="shared" si="18"/>
        <v>24896.2</v>
      </c>
      <c r="G165" s="42">
        <v>0</v>
      </c>
      <c r="H165" s="176">
        <f t="shared" si="24"/>
        <v>24896.2</v>
      </c>
      <c r="I165" s="46">
        <f t="shared" si="19"/>
        <v>8464.71</v>
      </c>
      <c r="J165" s="47">
        <f t="shared" si="20"/>
        <v>373.44</v>
      </c>
      <c r="K165" s="152">
        <v>650</v>
      </c>
      <c r="L165" s="48">
        <f t="shared" si="16"/>
        <v>99.6</v>
      </c>
      <c r="M165" s="49">
        <f t="shared" si="21"/>
        <v>34483.950000000004</v>
      </c>
    </row>
    <row r="166" spans="1:13" ht="12.75">
      <c r="A166" s="105">
        <v>225</v>
      </c>
      <c r="B166" s="115">
        <f t="shared" si="23"/>
        <v>13.51</v>
      </c>
      <c r="C166" s="62" t="s">
        <v>26</v>
      </c>
      <c r="D166" s="40">
        <v>28029</v>
      </c>
      <c r="E166" s="114">
        <v>0</v>
      </c>
      <c r="F166" s="111">
        <f t="shared" si="18"/>
        <v>24896.2</v>
      </c>
      <c r="G166" s="42">
        <v>0</v>
      </c>
      <c r="H166" s="176">
        <f t="shared" si="24"/>
        <v>24896.2</v>
      </c>
      <c r="I166" s="46">
        <f t="shared" si="19"/>
        <v>8464.71</v>
      </c>
      <c r="J166" s="47">
        <f t="shared" si="20"/>
        <v>373.44</v>
      </c>
      <c r="K166" s="152">
        <v>650</v>
      </c>
      <c r="L166" s="48">
        <f t="shared" si="16"/>
        <v>99.6</v>
      </c>
      <c r="M166" s="49">
        <f t="shared" si="21"/>
        <v>34483.950000000004</v>
      </c>
    </row>
    <row r="167" spans="1:13" ht="12.75">
      <c r="A167" s="105">
        <v>226</v>
      </c>
      <c r="B167" s="115">
        <f t="shared" si="23"/>
        <v>13.52</v>
      </c>
      <c r="C167" s="62" t="s">
        <v>26</v>
      </c>
      <c r="D167" s="40">
        <v>28029</v>
      </c>
      <c r="E167" s="114">
        <v>0</v>
      </c>
      <c r="F167" s="111">
        <f t="shared" si="18"/>
        <v>24877.8</v>
      </c>
      <c r="G167" s="42">
        <v>0</v>
      </c>
      <c r="H167" s="176">
        <f t="shared" si="24"/>
        <v>24877.8</v>
      </c>
      <c r="I167" s="46">
        <f t="shared" si="19"/>
        <v>8458.45</v>
      </c>
      <c r="J167" s="47">
        <f t="shared" si="20"/>
        <v>373.17</v>
      </c>
      <c r="K167" s="152">
        <v>650</v>
      </c>
      <c r="L167" s="48">
        <f t="shared" si="16"/>
        <v>99.5</v>
      </c>
      <c r="M167" s="49">
        <f t="shared" si="21"/>
        <v>34458.92</v>
      </c>
    </row>
    <row r="168" spans="1:13" ht="12.75">
      <c r="A168" s="105">
        <v>227</v>
      </c>
      <c r="B168" s="115">
        <f t="shared" si="23"/>
        <v>13.53</v>
      </c>
      <c r="C168" s="62" t="s">
        <v>26</v>
      </c>
      <c r="D168" s="40">
        <v>28029</v>
      </c>
      <c r="E168" s="114">
        <v>0</v>
      </c>
      <c r="F168" s="111">
        <f t="shared" si="18"/>
        <v>24859.4</v>
      </c>
      <c r="G168" s="42">
        <v>0</v>
      </c>
      <c r="H168" s="176">
        <f t="shared" si="24"/>
        <v>24859.4</v>
      </c>
      <c r="I168" s="46">
        <f t="shared" si="19"/>
        <v>8452.2</v>
      </c>
      <c r="J168" s="47">
        <f t="shared" si="20"/>
        <v>372.89</v>
      </c>
      <c r="K168" s="152">
        <v>650</v>
      </c>
      <c r="L168" s="48">
        <f t="shared" si="16"/>
        <v>99.4</v>
      </c>
      <c r="M168" s="49">
        <f t="shared" si="21"/>
        <v>34433.89000000001</v>
      </c>
    </row>
    <row r="169" spans="1:13" ht="12.75">
      <c r="A169" s="105">
        <v>228</v>
      </c>
      <c r="B169" s="115">
        <f t="shared" si="23"/>
        <v>13.54</v>
      </c>
      <c r="C169" s="62" t="s">
        <v>26</v>
      </c>
      <c r="D169" s="40">
        <v>28029</v>
      </c>
      <c r="E169" s="114">
        <v>0</v>
      </c>
      <c r="F169" s="111">
        <f t="shared" si="18"/>
        <v>24841.1</v>
      </c>
      <c r="G169" s="42">
        <v>0</v>
      </c>
      <c r="H169" s="176">
        <f t="shared" si="24"/>
        <v>24841.1</v>
      </c>
      <c r="I169" s="46">
        <f t="shared" si="19"/>
        <v>8445.97</v>
      </c>
      <c r="J169" s="47">
        <f t="shared" si="20"/>
        <v>372.62</v>
      </c>
      <c r="K169" s="152">
        <v>650</v>
      </c>
      <c r="L169" s="48">
        <f t="shared" si="16"/>
        <v>99.4</v>
      </c>
      <c r="M169" s="49">
        <f t="shared" si="21"/>
        <v>34409.090000000004</v>
      </c>
    </row>
    <row r="170" spans="1:13" ht="12.75">
      <c r="A170" s="105">
        <v>229</v>
      </c>
      <c r="B170" s="115">
        <f t="shared" si="23"/>
        <v>13.54</v>
      </c>
      <c r="C170" s="62" t="s">
        <v>26</v>
      </c>
      <c r="D170" s="40">
        <v>28029</v>
      </c>
      <c r="E170" s="114">
        <v>0</v>
      </c>
      <c r="F170" s="111">
        <f t="shared" si="18"/>
        <v>24841.1</v>
      </c>
      <c r="G170" s="42">
        <v>0</v>
      </c>
      <c r="H170" s="176">
        <f t="shared" si="24"/>
        <v>24841.1</v>
      </c>
      <c r="I170" s="46">
        <f t="shared" si="19"/>
        <v>8445.97</v>
      </c>
      <c r="J170" s="47">
        <f t="shared" si="20"/>
        <v>372.62</v>
      </c>
      <c r="K170" s="152">
        <v>650</v>
      </c>
      <c r="L170" s="48">
        <f t="shared" si="16"/>
        <v>99.4</v>
      </c>
      <c r="M170" s="49">
        <f t="shared" si="21"/>
        <v>34409.090000000004</v>
      </c>
    </row>
    <row r="171" spans="1:13" ht="12.75">
      <c r="A171" s="105">
        <v>230</v>
      </c>
      <c r="B171" s="115">
        <f t="shared" si="23"/>
        <v>13.55</v>
      </c>
      <c r="C171" s="62" t="s">
        <v>26</v>
      </c>
      <c r="D171" s="40">
        <v>28029</v>
      </c>
      <c r="E171" s="114">
        <v>0</v>
      </c>
      <c r="F171" s="111">
        <f t="shared" si="18"/>
        <v>24822.7</v>
      </c>
      <c r="G171" s="42">
        <v>0</v>
      </c>
      <c r="H171" s="176">
        <f t="shared" si="24"/>
        <v>24822.7</v>
      </c>
      <c r="I171" s="46">
        <f t="shared" si="19"/>
        <v>8439.72</v>
      </c>
      <c r="J171" s="47">
        <f t="shared" si="20"/>
        <v>372.34</v>
      </c>
      <c r="K171" s="152">
        <v>650</v>
      </c>
      <c r="L171" s="48">
        <f t="shared" si="16"/>
        <v>99.3</v>
      </c>
      <c r="M171" s="49">
        <f t="shared" si="21"/>
        <v>34384.06</v>
      </c>
    </row>
    <row r="172" spans="1:13" ht="12.75">
      <c r="A172" s="105">
        <v>231</v>
      </c>
      <c r="B172" s="115">
        <f t="shared" si="23"/>
        <v>13.56</v>
      </c>
      <c r="C172" s="62" t="s">
        <v>26</v>
      </c>
      <c r="D172" s="40">
        <v>28029</v>
      </c>
      <c r="E172" s="114">
        <v>0</v>
      </c>
      <c r="F172" s="111">
        <f t="shared" si="18"/>
        <v>24804.4</v>
      </c>
      <c r="G172" s="42">
        <v>0</v>
      </c>
      <c r="H172" s="176">
        <f t="shared" si="24"/>
        <v>24804.4</v>
      </c>
      <c r="I172" s="46">
        <f t="shared" si="19"/>
        <v>8433.5</v>
      </c>
      <c r="J172" s="47">
        <f t="shared" si="20"/>
        <v>372.07</v>
      </c>
      <c r="K172" s="152">
        <v>650</v>
      </c>
      <c r="L172" s="48">
        <f t="shared" si="16"/>
        <v>99.2</v>
      </c>
      <c r="M172" s="49">
        <f t="shared" si="21"/>
        <v>34359.17</v>
      </c>
    </row>
    <row r="173" spans="1:13" ht="12.75">
      <c r="A173" s="105">
        <v>232</v>
      </c>
      <c r="B173" s="115">
        <f t="shared" si="23"/>
        <v>13.57</v>
      </c>
      <c r="C173" s="62" t="s">
        <v>26</v>
      </c>
      <c r="D173" s="40">
        <v>28029</v>
      </c>
      <c r="E173" s="114">
        <v>0</v>
      </c>
      <c r="F173" s="111">
        <f t="shared" si="18"/>
        <v>24786.1</v>
      </c>
      <c r="G173" s="42">
        <v>0</v>
      </c>
      <c r="H173" s="176">
        <f t="shared" si="24"/>
        <v>24786.1</v>
      </c>
      <c r="I173" s="46">
        <f t="shared" si="19"/>
        <v>8427.27</v>
      </c>
      <c r="J173" s="47">
        <f t="shared" si="20"/>
        <v>371.79</v>
      </c>
      <c r="K173" s="152">
        <v>650</v>
      </c>
      <c r="L173" s="48">
        <f t="shared" si="16"/>
        <v>99.1</v>
      </c>
      <c r="M173" s="49">
        <f t="shared" si="21"/>
        <v>34334.259999999995</v>
      </c>
    </row>
    <row r="174" spans="1:13" ht="12.75">
      <c r="A174" s="105">
        <v>233</v>
      </c>
      <c r="B174" s="115">
        <f t="shared" si="23"/>
        <v>13.57</v>
      </c>
      <c r="C174" s="62" t="s">
        <v>26</v>
      </c>
      <c r="D174" s="40">
        <v>28029</v>
      </c>
      <c r="E174" s="114">
        <v>0</v>
      </c>
      <c r="F174" s="111">
        <f t="shared" si="18"/>
        <v>24786.1</v>
      </c>
      <c r="G174" s="42">
        <v>0</v>
      </c>
      <c r="H174" s="176">
        <f t="shared" si="24"/>
        <v>24786.1</v>
      </c>
      <c r="I174" s="46">
        <f t="shared" si="19"/>
        <v>8427.27</v>
      </c>
      <c r="J174" s="47">
        <f t="shared" si="20"/>
        <v>371.79</v>
      </c>
      <c r="K174" s="152">
        <v>650</v>
      </c>
      <c r="L174" s="48">
        <f t="shared" si="16"/>
        <v>99.1</v>
      </c>
      <c r="M174" s="49">
        <f t="shared" si="21"/>
        <v>34334.259999999995</v>
      </c>
    </row>
    <row r="175" spans="1:13" ht="12.75">
      <c r="A175" s="105">
        <v>234</v>
      </c>
      <c r="B175" s="115">
        <f t="shared" si="23"/>
        <v>13.58</v>
      </c>
      <c r="C175" s="62" t="s">
        <v>26</v>
      </c>
      <c r="D175" s="40">
        <v>28029</v>
      </c>
      <c r="E175" s="114">
        <v>0</v>
      </c>
      <c r="F175" s="111">
        <f t="shared" si="18"/>
        <v>24767.9</v>
      </c>
      <c r="G175" s="42">
        <v>0</v>
      </c>
      <c r="H175" s="176">
        <f t="shared" si="24"/>
        <v>24767.9</v>
      </c>
      <c r="I175" s="46">
        <f t="shared" si="19"/>
        <v>8421.09</v>
      </c>
      <c r="J175" s="47">
        <f t="shared" si="20"/>
        <v>371.52</v>
      </c>
      <c r="K175" s="152">
        <v>650</v>
      </c>
      <c r="L175" s="48">
        <f t="shared" si="16"/>
        <v>99.1</v>
      </c>
      <c r="M175" s="49">
        <f t="shared" si="21"/>
        <v>34309.61</v>
      </c>
    </row>
    <row r="176" spans="1:13" ht="12.75">
      <c r="A176" s="105">
        <v>235</v>
      </c>
      <c r="B176" s="115">
        <f t="shared" si="23"/>
        <v>13.59</v>
      </c>
      <c r="C176" s="62" t="s">
        <v>26</v>
      </c>
      <c r="D176" s="40">
        <v>28029</v>
      </c>
      <c r="E176" s="114">
        <v>0</v>
      </c>
      <c r="F176" s="111">
        <f t="shared" si="18"/>
        <v>24749.7</v>
      </c>
      <c r="G176" s="42">
        <v>0</v>
      </c>
      <c r="H176" s="176">
        <f t="shared" si="24"/>
        <v>24749.7</v>
      </c>
      <c r="I176" s="46">
        <f t="shared" si="19"/>
        <v>8414.9</v>
      </c>
      <c r="J176" s="47">
        <f t="shared" si="20"/>
        <v>371.25</v>
      </c>
      <c r="K176" s="152">
        <v>650</v>
      </c>
      <c r="L176" s="48">
        <f t="shared" si="16"/>
        <v>99</v>
      </c>
      <c r="M176" s="49">
        <f t="shared" si="21"/>
        <v>34284.85</v>
      </c>
    </row>
    <row r="177" spans="1:13" ht="12.75">
      <c r="A177" s="105">
        <v>236</v>
      </c>
      <c r="B177" s="115">
        <f t="shared" si="23"/>
        <v>13.6</v>
      </c>
      <c r="C177" s="62" t="s">
        <v>26</v>
      </c>
      <c r="D177" s="40">
        <v>28029</v>
      </c>
      <c r="E177" s="114">
        <v>0</v>
      </c>
      <c r="F177" s="111">
        <f t="shared" si="18"/>
        <v>24731.5</v>
      </c>
      <c r="G177" s="42">
        <v>0</v>
      </c>
      <c r="H177" s="176">
        <f t="shared" si="24"/>
        <v>24731.5</v>
      </c>
      <c r="I177" s="46">
        <f t="shared" si="19"/>
        <v>8408.71</v>
      </c>
      <c r="J177" s="47">
        <f t="shared" si="20"/>
        <v>370.97</v>
      </c>
      <c r="K177" s="152">
        <v>650</v>
      </c>
      <c r="L177" s="48">
        <f t="shared" si="16"/>
        <v>98.9</v>
      </c>
      <c r="M177" s="49">
        <f t="shared" si="21"/>
        <v>34260.08</v>
      </c>
    </row>
    <row r="178" spans="1:13" ht="12.75">
      <c r="A178" s="105">
        <v>237</v>
      </c>
      <c r="B178" s="115">
        <f t="shared" si="23"/>
        <v>13.6</v>
      </c>
      <c r="C178" s="62" t="s">
        <v>26</v>
      </c>
      <c r="D178" s="40">
        <v>28029</v>
      </c>
      <c r="E178" s="114">
        <v>0</v>
      </c>
      <c r="F178" s="111">
        <f t="shared" si="18"/>
        <v>24731.5</v>
      </c>
      <c r="G178" s="42">
        <v>0</v>
      </c>
      <c r="H178" s="176">
        <f t="shared" si="24"/>
        <v>24731.5</v>
      </c>
      <c r="I178" s="46">
        <f t="shared" si="19"/>
        <v>8408.71</v>
      </c>
      <c r="J178" s="47">
        <f t="shared" si="20"/>
        <v>370.97</v>
      </c>
      <c r="K178" s="152">
        <v>650</v>
      </c>
      <c r="L178" s="48">
        <f t="shared" si="16"/>
        <v>98.9</v>
      </c>
      <c r="M178" s="49">
        <f t="shared" si="21"/>
        <v>34260.08</v>
      </c>
    </row>
    <row r="179" spans="1:13" ht="12.75">
      <c r="A179" s="105">
        <v>238</v>
      </c>
      <c r="B179" s="115">
        <f t="shared" si="23"/>
        <v>13.61</v>
      </c>
      <c r="C179" s="62" t="s">
        <v>26</v>
      </c>
      <c r="D179" s="40">
        <v>28029</v>
      </c>
      <c r="E179" s="114">
        <v>0</v>
      </c>
      <c r="F179" s="111">
        <f t="shared" si="18"/>
        <v>24713.3</v>
      </c>
      <c r="G179" s="42">
        <v>0</v>
      </c>
      <c r="H179" s="176">
        <f t="shared" si="24"/>
        <v>24713.3</v>
      </c>
      <c r="I179" s="46">
        <f t="shared" si="19"/>
        <v>8402.52</v>
      </c>
      <c r="J179" s="47">
        <f t="shared" si="20"/>
        <v>370.7</v>
      </c>
      <c r="K179" s="152">
        <v>650</v>
      </c>
      <c r="L179" s="48">
        <f t="shared" si="16"/>
        <v>98.9</v>
      </c>
      <c r="M179" s="49">
        <f t="shared" si="21"/>
        <v>34235.42</v>
      </c>
    </row>
    <row r="180" spans="1:13" ht="12.75">
      <c r="A180" s="105">
        <v>239</v>
      </c>
      <c r="B180" s="115">
        <f t="shared" si="23"/>
        <v>13.62</v>
      </c>
      <c r="C180" s="62" t="s">
        <v>26</v>
      </c>
      <c r="D180" s="40">
        <v>28029</v>
      </c>
      <c r="E180" s="114">
        <v>0</v>
      </c>
      <c r="F180" s="111">
        <f t="shared" si="18"/>
        <v>24695.2</v>
      </c>
      <c r="G180" s="42">
        <v>0</v>
      </c>
      <c r="H180" s="176">
        <f t="shared" si="24"/>
        <v>24695.2</v>
      </c>
      <c r="I180" s="46">
        <f t="shared" si="19"/>
        <v>8396.37</v>
      </c>
      <c r="J180" s="47">
        <f t="shared" si="20"/>
        <v>370.43</v>
      </c>
      <c r="K180" s="152">
        <v>650</v>
      </c>
      <c r="L180" s="48">
        <f t="shared" si="16"/>
        <v>98.8</v>
      </c>
      <c r="M180" s="49">
        <f t="shared" si="21"/>
        <v>34210.8</v>
      </c>
    </row>
    <row r="181" spans="1:13" ht="12.75">
      <c r="A181" s="105">
        <v>240</v>
      </c>
      <c r="B181" s="115">
        <f t="shared" si="23"/>
        <v>13.62</v>
      </c>
      <c r="C181" s="62" t="s">
        <v>26</v>
      </c>
      <c r="D181" s="40">
        <v>28029</v>
      </c>
      <c r="E181" s="114">
        <v>0</v>
      </c>
      <c r="F181" s="111">
        <f t="shared" si="18"/>
        <v>24695.2</v>
      </c>
      <c r="G181" s="42">
        <v>0</v>
      </c>
      <c r="H181" s="176">
        <f t="shared" si="24"/>
        <v>24695.2</v>
      </c>
      <c r="I181" s="46">
        <f t="shared" si="19"/>
        <v>8396.37</v>
      </c>
      <c r="J181" s="47">
        <f t="shared" si="20"/>
        <v>370.43</v>
      </c>
      <c r="K181" s="152">
        <v>650</v>
      </c>
      <c r="L181" s="48">
        <f t="shared" si="16"/>
        <v>98.8</v>
      </c>
      <c r="M181" s="49">
        <f t="shared" si="21"/>
        <v>34210.8</v>
      </c>
    </row>
    <row r="182" spans="1:13" ht="12.75">
      <c r="A182" s="105">
        <v>241</v>
      </c>
      <c r="B182" s="115">
        <f t="shared" si="23"/>
        <v>13.63</v>
      </c>
      <c r="C182" s="62" t="s">
        <v>26</v>
      </c>
      <c r="D182" s="40">
        <v>28029</v>
      </c>
      <c r="E182" s="114">
        <v>0</v>
      </c>
      <c r="F182" s="111">
        <f t="shared" si="18"/>
        <v>24677</v>
      </c>
      <c r="G182" s="42">
        <v>0</v>
      </c>
      <c r="H182" s="176">
        <f t="shared" si="24"/>
        <v>24677</v>
      </c>
      <c r="I182" s="46">
        <f t="shared" si="19"/>
        <v>8390.18</v>
      </c>
      <c r="J182" s="47">
        <f t="shared" si="20"/>
        <v>370.16</v>
      </c>
      <c r="K182" s="152">
        <v>650</v>
      </c>
      <c r="L182" s="48">
        <f t="shared" si="16"/>
        <v>98.7</v>
      </c>
      <c r="M182" s="49">
        <f t="shared" si="21"/>
        <v>34186.04</v>
      </c>
    </row>
    <row r="183" spans="1:13" ht="12.75">
      <c r="A183" s="105">
        <v>242</v>
      </c>
      <c r="B183" s="115">
        <f t="shared" si="23"/>
        <v>13.64</v>
      </c>
      <c r="C183" s="62" t="s">
        <v>26</v>
      </c>
      <c r="D183" s="40">
        <v>28029</v>
      </c>
      <c r="E183" s="114">
        <v>0</v>
      </c>
      <c r="F183" s="111">
        <f t="shared" si="18"/>
        <v>24658.9</v>
      </c>
      <c r="G183" s="42">
        <v>0</v>
      </c>
      <c r="H183" s="176">
        <f t="shared" si="24"/>
        <v>24658.9</v>
      </c>
      <c r="I183" s="46">
        <f t="shared" si="19"/>
        <v>8384.03</v>
      </c>
      <c r="J183" s="47">
        <f t="shared" si="20"/>
        <v>369.88</v>
      </c>
      <c r="K183" s="152">
        <v>650</v>
      </c>
      <c r="L183" s="48">
        <f t="shared" si="16"/>
        <v>98.6</v>
      </c>
      <c r="M183" s="49">
        <f t="shared" si="21"/>
        <v>34161.409999999996</v>
      </c>
    </row>
    <row r="184" spans="1:13" ht="12.75">
      <c r="A184" s="105">
        <v>243</v>
      </c>
      <c r="B184" s="115">
        <f t="shared" si="23"/>
        <v>13.65</v>
      </c>
      <c r="C184" s="62" t="s">
        <v>26</v>
      </c>
      <c r="D184" s="40">
        <v>28029</v>
      </c>
      <c r="E184" s="114">
        <v>0</v>
      </c>
      <c r="F184" s="111">
        <f t="shared" si="18"/>
        <v>24640.9</v>
      </c>
      <c r="G184" s="42">
        <v>0</v>
      </c>
      <c r="H184" s="176">
        <f t="shared" si="24"/>
        <v>24640.9</v>
      </c>
      <c r="I184" s="46">
        <f t="shared" si="19"/>
        <v>8377.91</v>
      </c>
      <c r="J184" s="47">
        <f t="shared" si="20"/>
        <v>369.61</v>
      </c>
      <c r="K184" s="152">
        <v>650</v>
      </c>
      <c r="L184" s="48">
        <f t="shared" si="16"/>
        <v>98.6</v>
      </c>
      <c r="M184" s="49">
        <f t="shared" si="21"/>
        <v>34137.02</v>
      </c>
    </row>
    <row r="185" spans="1:13" ht="12.75">
      <c r="A185" s="105">
        <v>244</v>
      </c>
      <c r="B185" s="115">
        <f t="shared" si="23"/>
        <v>13.65</v>
      </c>
      <c r="C185" s="62" t="s">
        <v>26</v>
      </c>
      <c r="D185" s="40">
        <v>28029</v>
      </c>
      <c r="E185" s="114">
        <v>0</v>
      </c>
      <c r="F185" s="111">
        <f t="shared" si="18"/>
        <v>24640.9</v>
      </c>
      <c r="G185" s="42">
        <v>0</v>
      </c>
      <c r="H185" s="176">
        <f t="shared" si="24"/>
        <v>24640.9</v>
      </c>
      <c r="I185" s="46">
        <f t="shared" si="19"/>
        <v>8377.91</v>
      </c>
      <c r="J185" s="47">
        <f t="shared" si="20"/>
        <v>369.61</v>
      </c>
      <c r="K185" s="152">
        <v>650</v>
      </c>
      <c r="L185" s="48">
        <f t="shared" si="16"/>
        <v>98.6</v>
      </c>
      <c r="M185" s="49">
        <f t="shared" si="21"/>
        <v>34137.02</v>
      </c>
    </row>
    <row r="186" spans="1:13" ht="12.75">
      <c r="A186" s="105">
        <v>245</v>
      </c>
      <c r="B186" s="115">
        <f t="shared" si="23"/>
        <v>13.66</v>
      </c>
      <c r="C186" s="62" t="s">
        <v>26</v>
      </c>
      <c r="D186" s="40">
        <v>28029</v>
      </c>
      <c r="E186" s="114">
        <v>0</v>
      </c>
      <c r="F186" s="111">
        <f t="shared" si="18"/>
        <v>24622.8</v>
      </c>
      <c r="G186" s="42">
        <v>0</v>
      </c>
      <c r="H186" s="176">
        <f t="shared" si="24"/>
        <v>24622.8</v>
      </c>
      <c r="I186" s="46">
        <f t="shared" si="19"/>
        <v>8371.75</v>
      </c>
      <c r="J186" s="47">
        <f t="shared" si="20"/>
        <v>369.34</v>
      </c>
      <c r="K186" s="152">
        <v>650</v>
      </c>
      <c r="L186" s="48">
        <f t="shared" si="16"/>
        <v>98.5</v>
      </c>
      <c r="M186" s="49">
        <f t="shared" si="21"/>
        <v>34112.39</v>
      </c>
    </row>
    <row r="187" spans="1:13" ht="12.75">
      <c r="A187" s="105">
        <v>246</v>
      </c>
      <c r="B187" s="115">
        <f t="shared" si="23"/>
        <v>13.67</v>
      </c>
      <c r="C187" s="62" t="s">
        <v>26</v>
      </c>
      <c r="D187" s="40">
        <v>28029</v>
      </c>
      <c r="E187" s="114">
        <v>0</v>
      </c>
      <c r="F187" s="111">
        <f t="shared" si="18"/>
        <v>24604.8</v>
      </c>
      <c r="G187" s="42">
        <v>0</v>
      </c>
      <c r="H187" s="176">
        <f t="shared" si="24"/>
        <v>24604.8</v>
      </c>
      <c r="I187" s="46">
        <f t="shared" si="19"/>
        <v>8365.63</v>
      </c>
      <c r="J187" s="47">
        <f t="shared" si="20"/>
        <v>369.07</v>
      </c>
      <c r="K187" s="152">
        <v>650</v>
      </c>
      <c r="L187" s="48">
        <f t="shared" si="16"/>
        <v>98.4</v>
      </c>
      <c r="M187" s="49">
        <f t="shared" si="21"/>
        <v>34087.9</v>
      </c>
    </row>
    <row r="188" spans="1:13" ht="12.75">
      <c r="A188" s="105">
        <v>247</v>
      </c>
      <c r="B188" s="115">
        <f t="shared" si="23"/>
        <v>13.68</v>
      </c>
      <c r="C188" s="62" t="s">
        <v>26</v>
      </c>
      <c r="D188" s="40">
        <v>28029</v>
      </c>
      <c r="E188" s="114">
        <v>0</v>
      </c>
      <c r="F188" s="111">
        <f t="shared" si="18"/>
        <v>24586.8</v>
      </c>
      <c r="G188" s="42">
        <v>0</v>
      </c>
      <c r="H188" s="176">
        <f t="shared" si="24"/>
        <v>24586.8</v>
      </c>
      <c r="I188" s="46">
        <f t="shared" si="19"/>
        <v>8359.51</v>
      </c>
      <c r="J188" s="47">
        <f t="shared" si="20"/>
        <v>368.8</v>
      </c>
      <c r="K188" s="152">
        <v>650</v>
      </c>
      <c r="L188" s="48">
        <f t="shared" si="16"/>
        <v>98.3</v>
      </c>
      <c r="M188" s="49">
        <f t="shared" si="21"/>
        <v>34063.41</v>
      </c>
    </row>
    <row r="189" spans="1:13" ht="12.75">
      <c r="A189" s="105">
        <v>248</v>
      </c>
      <c r="B189" s="115">
        <f t="shared" si="23"/>
        <v>13.68</v>
      </c>
      <c r="C189" s="62" t="s">
        <v>26</v>
      </c>
      <c r="D189" s="40">
        <v>28029</v>
      </c>
      <c r="E189" s="114">
        <v>0</v>
      </c>
      <c r="F189" s="111">
        <f t="shared" si="18"/>
        <v>24586.8</v>
      </c>
      <c r="G189" s="42">
        <v>0</v>
      </c>
      <c r="H189" s="176">
        <f t="shared" si="24"/>
        <v>24586.8</v>
      </c>
      <c r="I189" s="46">
        <f t="shared" si="19"/>
        <v>8359.51</v>
      </c>
      <c r="J189" s="47">
        <f t="shared" si="20"/>
        <v>368.8</v>
      </c>
      <c r="K189" s="152">
        <v>650</v>
      </c>
      <c r="L189" s="48">
        <f t="shared" si="16"/>
        <v>98.3</v>
      </c>
      <c r="M189" s="49">
        <f t="shared" si="21"/>
        <v>34063.41</v>
      </c>
    </row>
    <row r="190" spans="1:13" ht="12.75">
      <c r="A190" s="105">
        <v>249</v>
      </c>
      <c r="B190" s="115">
        <f t="shared" si="23"/>
        <v>13.69</v>
      </c>
      <c r="C190" s="62" t="s">
        <v>26</v>
      </c>
      <c r="D190" s="40">
        <v>28029</v>
      </c>
      <c r="E190" s="114">
        <v>0</v>
      </c>
      <c r="F190" s="111">
        <f t="shared" si="18"/>
        <v>24568.9</v>
      </c>
      <c r="G190" s="42">
        <v>0</v>
      </c>
      <c r="H190" s="176">
        <f t="shared" si="24"/>
        <v>24568.9</v>
      </c>
      <c r="I190" s="46">
        <f t="shared" si="19"/>
        <v>8353.43</v>
      </c>
      <c r="J190" s="47">
        <f t="shared" si="20"/>
        <v>368.53</v>
      </c>
      <c r="K190" s="152">
        <v>650</v>
      </c>
      <c r="L190" s="48">
        <f t="shared" si="16"/>
        <v>98.3</v>
      </c>
      <c r="M190" s="49">
        <f t="shared" si="21"/>
        <v>34039.16</v>
      </c>
    </row>
    <row r="191" spans="1:13" ht="12.75">
      <c r="A191" s="105">
        <v>250</v>
      </c>
      <c r="B191" s="115">
        <f t="shared" si="23"/>
        <v>13.7</v>
      </c>
      <c r="C191" s="62" t="s">
        <v>26</v>
      </c>
      <c r="D191" s="40">
        <v>28029</v>
      </c>
      <c r="E191" s="114">
        <v>0</v>
      </c>
      <c r="F191" s="111">
        <f t="shared" si="18"/>
        <v>24550.9</v>
      </c>
      <c r="G191" s="42">
        <v>0</v>
      </c>
      <c r="H191" s="176">
        <f t="shared" si="24"/>
        <v>24550.9</v>
      </c>
      <c r="I191" s="46">
        <f t="shared" si="19"/>
        <v>8347.31</v>
      </c>
      <c r="J191" s="47">
        <f t="shared" si="20"/>
        <v>368.26</v>
      </c>
      <c r="K191" s="152">
        <v>650</v>
      </c>
      <c r="L191" s="48">
        <f t="shared" si="16"/>
        <v>98.2</v>
      </c>
      <c r="M191" s="49">
        <f t="shared" si="21"/>
        <v>34014.67</v>
      </c>
    </row>
    <row r="192" spans="1:13" ht="12.75">
      <c r="A192" s="105">
        <v>251</v>
      </c>
      <c r="B192" s="115">
        <f t="shared" si="23"/>
        <v>13.71</v>
      </c>
      <c r="C192" s="62" t="s">
        <v>26</v>
      </c>
      <c r="D192" s="40">
        <v>28029</v>
      </c>
      <c r="E192" s="114">
        <v>0</v>
      </c>
      <c r="F192" s="111">
        <f t="shared" si="18"/>
        <v>24533</v>
      </c>
      <c r="G192" s="42">
        <v>0</v>
      </c>
      <c r="H192" s="176">
        <f t="shared" si="24"/>
        <v>24533</v>
      </c>
      <c r="I192" s="46">
        <f t="shared" si="19"/>
        <v>8341.22</v>
      </c>
      <c r="J192" s="47">
        <f t="shared" si="20"/>
        <v>368</v>
      </c>
      <c r="K192" s="152">
        <v>650</v>
      </c>
      <c r="L192" s="48">
        <f t="shared" si="16"/>
        <v>98.1</v>
      </c>
      <c r="M192" s="49">
        <f t="shared" si="21"/>
        <v>33990.32</v>
      </c>
    </row>
    <row r="193" spans="1:13" ht="12.75">
      <c r="A193" s="105">
        <v>252</v>
      </c>
      <c r="B193" s="115">
        <f t="shared" si="23"/>
        <v>13.71</v>
      </c>
      <c r="C193" s="62" t="s">
        <v>26</v>
      </c>
      <c r="D193" s="40">
        <v>28029</v>
      </c>
      <c r="E193" s="114">
        <v>0</v>
      </c>
      <c r="F193" s="111">
        <f t="shared" si="18"/>
        <v>24533</v>
      </c>
      <c r="G193" s="42">
        <v>0</v>
      </c>
      <c r="H193" s="176">
        <f t="shared" si="24"/>
        <v>24533</v>
      </c>
      <c r="I193" s="46">
        <f t="shared" si="19"/>
        <v>8341.22</v>
      </c>
      <c r="J193" s="47">
        <f t="shared" si="20"/>
        <v>368</v>
      </c>
      <c r="K193" s="152">
        <v>650</v>
      </c>
      <c r="L193" s="48">
        <f t="shared" si="16"/>
        <v>98.1</v>
      </c>
      <c r="M193" s="49">
        <f t="shared" si="21"/>
        <v>33990.32</v>
      </c>
    </row>
    <row r="194" spans="1:13" ht="12.75">
      <c r="A194" s="105">
        <v>253</v>
      </c>
      <c r="B194" s="115">
        <f t="shared" si="23"/>
        <v>13.72</v>
      </c>
      <c r="C194" s="62" t="s">
        <v>26</v>
      </c>
      <c r="D194" s="40">
        <v>28029</v>
      </c>
      <c r="E194" s="114">
        <v>0</v>
      </c>
      <c r="F194" s="111">
        <f t="shared" si="18"/>
        <v>24515.2</v>
      </c>
      <c r="G194" s="42">
        <v>0</v>
      </c>
      <c r="H194" s="176">
        <f t="shared" si="24"/>
        <v>24515.2</v>
      </c>
      <c r="I194" s="46">
        <f t="shared" si="19"/>
        <v>8335.17</v>
      </c>
      <c r="J194" s="47">
        <f t="shared" si="20"/>
        <v>367.73</v>
      </c>
      <c r="K194" s="152">
        <v>650</v>
      </c>
      <c r="L194" s="48">
        <f t="shared" si="16"/>
        <v>98.1</v>
      </c>
      <c r="M194" s="49">
        <f t="shared" si="21"/>
        <v>33966.200000000004</v>
      </c>
    </row>
    <row r="195" spans="1:13" ht="12.75">
      <c r="A195" s="105">
        <v>254</v>
      </c>
      <c r="B195" s="115">
        <f t="shared" si="23"/>
        <v>13.73</v>
      </c>
      <c r="C195" s="62" t="s">
        <v>26</v>
      </c>
      <c r="D195" s="40">
        <v>28029</v>
      </c>
      <c r="E195" s="114">
        <v>0</v>
      </c>
      <c r="F195" s="111">
        <f t="shared" si="18"/>
        <v>24497.3</v>
      </c>
      <c r="G195" s="42">
        <v>0</v>
      </c>
      <c r="H195" s="176">
        <f t="shared" si="24"/>
        <v>24497.3</v>
      </c>
      <c r="I195" s="46">
        <f t="shared" si="19"/>
        <v>8329.08</v>
      </c>
      <c r="J195" s="47">
        <f t="shared" si="20"/>
        <v>367.46</v>
      </c>
      <c r="K195" s="152">
        <v>650</v>
      </c>
      <c r="L195" s="48">
        <f t="shared" si="16"/>
        <v>98</v>
      </c>
      <c r="M195" s="49">
        <f t="shared" si="21"/>
        <v>33941.84</v>
      </c>
    </row>
    <row r="196" spans="1:13" ht="12.75">
      <c r="A196" s="105">
        <v>255</v>
      </c>
      <c r="B196" s="115">
        <f t="shared" si="23"/>
        <v>13.73</v>
      </c>
      <c r="C196" s="62" t="s">
        <v>26</v>
      </c>
      <c r="D196" s="40">
        <v>28029</v>
      </c>
      <c r="E196" s="114">
        <v>0</v>
      </c>
      <c r="F196" s="111">
        <f t="shared" si="18"/>
        <v>24497.3</v>
      </c>
      <c r="G196" s="42">
        <v>0</v>
      </c>
      <c r="H196" s="176">
        <f t="shared" si="24"/>
        <v>24497.3</v>
      </c>
      <c r="I196" s="46">
        <f t="shared" si="19"/>
        <v>8329.08</v>
      </c>
      <c r="J196" s="47">
        <f t="shared" si="20"/>
        <v>367.46</v>
      </c>
      <c r="K196" s="152">
        <v>650</v>
      </c>
      <c r="L196" s="48">
        <f t="shared" si="16"/>
        <v>98</v>
      </c>
      <c r="M196" s="49">
        <f t="shared" si="21"/>
        <v>33941.84</v>
      </c>
    </row>
    <row r="197" spans="1:13" ht="12.75">
      <c r="A197" s="105">
        <v>256</v>
      </c>
      <c r="B197" s="115">
        <f t="shared" si="23"/>
        <v>13.74</v>
      </c>
      <c r="C197" s="62" t="s">
        <v>26</v>
      </c>
      <c r="D197" s="40">
        <v>28029</v>
      </c>
      <c r="E197" s="114">
        <v>0</v>
      </c>
      <c r="F197" s="111">
        <f t="shared" si="18"/>
        <v>24479.5</v>
      </c>
      <c r="G197" s="42">
        <v>0</v>
      </c>
      <c r="H197" s="176">
        <f t="shared" si="24"/>
        <v>24479.5</v>
      </c>
      <c r="I197" s="46">
        <f t="shared" si="19"/>
        <v>8323.03</v>
      </c>
      <c r="J197" s="47">
        <f t="shared" si="20"/>
        <v>367.19</v>
      </c>
      <c r="K197" s="152">
        <v>650</v>
      </c>
      <c r="L197" s="48">
        <f t="shared" si="16"/>
        <v>97.9</v>
      </c>
      <c r="M197" s="49">
        <f t="shared" si="21"/>
        <v>33917.62</v>
      </c>
    </row>
    <row r="198" spans="1:13" ht="12.75">
      <c r="A198" s="105">
        <v>257</v>
      </c>
      <c r="B198" s="115">
        <f t="shared" si="23"/>
        <v>13.75</v>
      </c>
      <c r="C198" s="62" t="s">
        <v>26</v>
      </c>
      <c r="D198" s="40">
        <v>28029</v>
      </c>
      <c r="E198" s="114">
        <v>0</v>
      </c>
      <c r="F198" s="111">
        <f t="shared" si="18"/>
        <v>24461.7</v>
      </c>
      <c r="G198" s="42">
        <v>0</v>
      </c>
      <c r="H198" s="176">
        <f t="shared" si="24"/>
        <v>24461.7</v>
      </c>
      <c r="I198" s="46">
        <f t="shared" si="19"/>
        <v>8316.98</v>
      </c>
      <c r="J198" s="47">
        <f t="shared" si="20"/>
        <v>366.93</v>
      </c>
      <c r="K198" s="152">
        <v>650</v>
      </c>
      <c r="L198" s="48">
        <f t="shared" si="16"/>
        <v>97.8</v>
      </c>
      <c r="M198" s="49">
        <f t="shared" si="21"/>
        <v>33893.41</v>
      </c>
    </row>
    <row r="199" spans="1:13" ht="12.75">
      <c r="A199" s="105">
        <v>258</v>
      </c>
      <c r="B199" s="115">
        <f t="shared" si="23"/>
        <v>13.75</v>
      </c>
      <c r="C199" s="62" t="s">
        <v>26</v>
      </c>
      <c r="D199" s="40">
        <v>28029</v>
      </c>
      <c r="E199" s="114">
        <v>0</v>
      </c>
      <c r="F199" s="111">
        <f t="shared" si="18"/>
        <v>24461.7</v>
      </c>
      <c r="G199" s="42">
        <v>0</v>
      </c>
      <c r="H199" s="176">
        <f t="shared" si="24"/>
        <v>24461.7</v>
      </c>
      <c r="I199" s="46">
        <f t="shared" si="19"/>
        <v>8316.98</v>
      </c>
      <c r="J199" s="47">
        <f t="shared" si="20"/>
        <v>366.93</v>
      </c>
      <c r="K199" s="152">
        <v>650</v>
      </c>
      <c r="L199" s="48">
        <f t="shared" si="16"/>
        <v>97.8</v>
      </c>
      <c r="M199" s="49">
        <f t="shared" si="21"/>
        <v>33893.41</v>
      </c>
    </row>
    <row r="200" spans="1:13" ht="12.75">
      <c r="A200" s="105">
        <v>259</v>
      </c>
      <c r="B200" s="115">
        <f t="shared" si="23"/>
        <v>13.76</v>
      </c>
      <c r="C200" s="62" t="s">
        <v>26</v>
      </c>
      <c r="D200" s="40">
        <v>28029</v>
      </c>
      <c r="E200" s="114">
        <v>0</v>
      </c>
      <c r="F200" s="111">
        <f t="shared" si="18"/>
        <v>24443.9</v>
      </c>
      <c r="G200" s="42">
        <v>0</v>
      </c>
      <c r="H200" s="176">
        <f t="shared" si="24"/>
        <v>24443.9</v>
      </c>
      <c r="I200" s="46">
        <f t="shared" si="19"/>
        <v>8310.93</v>
      </c>
      <c r="J200" s="47">
        <f t="shared" si="20"/>
        <v>366.66</v>
      </c>
      <c r="K200" s="152">
        <v>650</v>
      </c>
      <c r="L200" s="48">
        <f aca="true" t="shared" si="25" ref="L200:L263">ROUND(H200*0.004,1)</f>
        <v>97.8</v>
      </c>
      <c r="M200" s="49">
        <f t="shared" si="21"/>
        <v>33869.29000000001</v>
      </c>
    </row>
    <row r="201" spans="1:13" ht="12.75">
      <c r="A201" s="105">
        <v>260</v>
      </c>
      <c r="B201" s="115">
        <f t="shared" si="23"/>
        <v>13.77</v>
      </c>
      <c r="C201" s="62" t="s">
        <v>26</v>
      </c>
      <c r="D201" s="40">
        <v>28029</v>
      </c>
      <c r="E201" s="114">
        <v>0</v>
      </c>
      <c r="F201" s="111">
        <f t="shared" si="18"/>
        <v>24426.1</v>
      </c>
      <c r="G201" s="42">
        <v>0</v>
      </c>
      <c r="H201" s="176">
        <f t="shared" si="24"/>
        <v>24426.1</v>
      </c>
      <c r="I201" s="46">
        <f t="shared" si="19"/>
        <v>8304.87</v>
      </c>
      <c r="J201" s="47">
        <f t="shared" si="20"/>
        <v>366.39</v>
      </c>
      <c r="K201" s="152">
        <v>650</v>
      </c>
      <c r="L201" s="48">
        <f t="shared" si="25"/>
        <v>97.7</v>
      </c>
      <c r="M201" s="49">
        <f t="shared" si="21"/>
        <v>33845.06</v>
      </c>
    </row>
    <row r="202" spans="1:13" ht="12.75">
      <c r="A202" s="105">
        <v>261</v>
      </c>
      <c r="B202" s="115">
        <f t="shared" si="23"/>
        <v>13.78</v>
      </c>
      <c r="C202" s="62" t="s">
        <v>26</v>
      </c>
      <c r="D202" s="40">
        <v>28029</v>
      </c>
      <c r="E202" s="114">
        <v>0</v>
      </c>
      <c r="F202" s="111">
        <f aca="true" t="shared" si="26" ref="F202:F265">ROUND(12/B202*D202,1)</f>
        <v>24408.4</v>
      </c>
      <c r="G202" s="42">
        <v>0</v>
      </c>
      <c r="H202" s="176">
        <f t="shared" si="24"/>
        <v>24408.4</v>
      </c>
      <c r="I202" s="46">
        <f aca="true" t="shared" si="27" ref="I202:I265">ROUND(H202*0.34,2)</f>
        <v>8298.86</v>
      </c>
      <c r="J202" s="47">
        <f aca="true" t="shared" si="28" ref="J202:J265">ROUND(H202*0.015,2)</f>
        <v>366.13</v>
      </c>
      <c r="K202" s="152">
        <v>650</v>
      </c>
      <c r="L202" s="48">
        <f t="shared" si="25"/>
        <v>97.6</v>
      </c>
      <c r="M202" s="49">
        <f aca="true" t="shared" si="29" ref="M202:M265">SUM(H202:L202)</f>
        <v>33820.99</v>
      </c>
    </row>
    <row r="203" spans="1:13" ht="12.75">
      <c r="A203" s="105">
        <v>262</v>
      </c>
      <c r="B203" s="115">
        <f t="shared" si="23"/>
        <v>13.78</v>
      </c>
      <c r="C203" s="62" t="s">
        <v>26</v>
      </c>
      <c r="D203" s="40">
        <v>28029</v>
      </c>
      <c r="E203" s="114">
        <v>0</v>
      </c>
      <c r="F203" s="111">
        <f t="shared" si="26"/>
        <v>24408.4</v>
      </c>
      <c r="G203" s="42">
        <v>0</v>
      </c>
      <c r="H203" s="176">
        <f t="shared" si="24"/>
        <v>24408.4</v>
      </c>
      <c r="I203" s="46">
        <f t="shared" si="27"/>
        <v>8298.86</v>
      </c>
      <c r="J203" s="47">
        <f t="shared" si="28"/>
        <v>366.13</v>
      </c>
      <c r="K203" s="152">
        <v>650</v>
      </c>
      <c r="L203" s="48">
        <f t="shared" si="25"/>
        <v>97.6</v>
      </c>
      <c r="M203" s="49">
        <f t="shared" si="29"/>
        <v>33820.99</v>
      </c>
    </row>
    <row r="204" spans="1:13" ht="12.75">
      <c r="A204" s="105">
        <v>263</v>
      </c>
      <c r="B204" s="115">
        <f t="shared" si="23"/>
        <v>13.79</v>
      </c>
      <c r="C204" s="62" t="s">
        <v>26</v>
      </c>
      <c r="D204" s="40">
        <v>28029</v>
      </c>
      <c r="E204" s="114">
        <v>0</v>
      </c>
      <c r="F204" s="111">
        <f t="shared" si="26"/>
        <v>24390.7</v>
      </c>
      <c r="G204" s="42">
        <v>0</v>
      </c>
      <c r="H204" s="176">
        <f t="shared" si="24"/>
        <v>24390.7</v>
      </c>
      <c r="I204" s="46">
        <f t="shared" si="27"/>
        <v>8292.84</v>
      </c>
      <c r="J204" s="47">
        <f t="shared" si="28"/>
        <v>365.86</v>
      </c>
      <c r="K204" s="152">
        <v>650</v>
      </c>
      <c r="L204" s="48">
        <f t="shared" si="25"/>
        <v>97.6</v>
      </c>
      <c r="M204" s="49">
        <f t="shared" si="29"/>
        <v>33797</v>
      </c>
    </row>
    <row r="205" spans="1:13" ht="12.75">
      <c r="A205" s="105">
        <v>264</v>
      </c>
      <c r="B205" s="115">
        <f t="shared" si="23"/>
        <v>13.8</v>
      </c>
      <c r="C205" s="62" t="s">
        <v>26</v>
      </c>
      <c r="D205" s="40">
        <v>28029</v>
      </c>
      <c r="E205" s="114">
        <v>0</v>
      </c>
      <c r="F205" s="111">
        <f t="shared" si="26"/>
        <v>24373</v>
      </c>
      <c r="G205" s="42">
        <v>0</v>
      </c>
      <c r="H205" s="176">
        <f t="shared" si="24"/>
        <v>24373</v>
      </c>
      <c r="I205" s="46">
        <f t="shared" si="27"/>
        <v>8286.82</v>
      </c>
      <c r="J205" s="47">
        <f t="shared" si="28"/>
        <v>365.6</v>
      </c>
      <c r="K205" s="152">
        <v>650</v>
      </c>
      <c r="L205" s="48">
        <f t="shared" si="25"/>
        <v>97.5</v>
      </c>
      <c r="M205" s="49">
        <f t="shared" si="29"/>
        <v>33772.92</v>
      </c>
    </row>
    <row r="206" spans="1:13" ht="12.75">
      <c r="A206" s="105">
        <v>265</v>
      </c>
      <c r="B206" s="115">
        <f t="shared" si="23"/>
        <v>13.8</v>
      </c>
      <c r="C206" s="62" t="s">
        <v>26</v>
      </c>
      <c r="D206" s="40">
        <v>28029</v>
      </c>
      <c r="E206" s="114">
        <v>0</v>
      </c>
      <c r="F206" s="111">
        <f t="shared" si="26"/>
        <v>24373</v>
      </c>
      <c r="G206" s="42">
        <v>0</v>
      </c>
      <c r="H206" s="176">
        <f t="shared" si="24"/>
        <v>24373</v>
      </c>
      <c r="I206" s="46">
        <f t="shared" si="27"/>
        <v>8286.82</v>
      </c>
      <c r="J206" s="47">
        <f t="shared" si="28"/>
        <v>365.6</v>
      </c>
      <c r="K206" s="152">
        <v>650</v>
      </c>
      <c r="L206" s="48">
        <f t="shared" si="25"/>
        <v>97.5</v>
      </c>
      <c r="M206" s="49">
        <f t="shared" si="29"/>
        <v>33772.92</v>
      </c>
    </row>
    <row r="207" spans="1:13" ht="12.75">
      <c r="A207" s="105">
        <v>266</v>
      </c>
      <c r="B207" s="115">
        <f t="shared" si="23"/>
        <v>13.81</v>
      </c>
      <c r="C207" s="62" t="s">
        <v>26</v>
      </c>
      <c r="D207" s="40">
        <v>28029</v>
      </c>
      <c r="E207" s="114">
        <v>0</v>
      </c>
      <c r="F207" s="111">
        <f t="shared" si="26"/>
        <v>24355.4</v>
      </c>
      <c r="G207" s="42">
        <v>0</v>
      </c>
      <c r="H207" s="176">
        <f t="shared" si="24"/>
        <v>24355.4</v>
      </c>
      <c r="I207" s="46">
        <f t="shared" si="27"/>
        <v>8280.84</v>
      </c>
      <c r="J207" s="47">
        <f t="shared" si="28"/>
        <v>365.33</v>
      </c>
      <c r="K207" s="152">
        <v>650</v>
      </c>
      <c r="L207" s="48">
        <f t="shared" si="25"/>
        <v>97.4</v>
      </c>
      <c r="M207" s="49">
        <f t="shared" si="29"/>
        <v>33748.97</v>
      </c>
    </row>
    <row r="208" spans="1:13" ht="12.75">
      <c r="A208" s="105">
        <v>267</v>
      </c>
      <c r="B208" s="115">
        <f t="shared" si="23"/>
        <v>13.82</v>
      </c>
      <c r="C208" s="62" t="s">
        <v>26</v>
      </c>
      <c r="D208" s="40">
        <v>28029</v>
      </c>
      <c r="E208" s="114">
        <v>0</v>
      </c>
      <c r="F208" s="111">
        <f t="shared" si="26"/>
        <v>24337.8</v>
      </c>
      <c r="G208" s="42">
        <v>0</v>
      </c>
      <c r="H208" s="176">
        <f t="shared" si="24"/>
        <v>24337.8</v>
      </c>
      <c r="I208" s="46">
        <f t="shared" si="27"/>
        <v>8274.85</v>
      </c>
      <c r="J208" s="47">
        <f t="shared" si="28"/>
        <v>365.07</v>
      </c>
      <c r="K208" s="152">
        <v>650</v>
      </c>
      <c r="L208" s="48">
        <f t="shared" si="25"/>
        <v>97.4</v>
      </c>
      <c r="M208" s="49">
        <f t="shared" si="29"/>
        <v>33725.12</v>
      </c>
    </row>
    <row r="209" spans="1:13" ht="12.75">
      <c r="A209" s="105">
        <v>268</v>
      </c>
      <c r="B209" s="115">
        <f aca="true" t="shared" si="30" ref="B209:B272">IF(A209&lt;68,B$403,ROUND(B$409+B$410*A209+B$411*A209^2+B$412*A209^3++B$413*A209^4+B$414*A209^5,2))</f>
        <v>13.82</v>
      </c>
      <c r="C209" s="62" t="s">
        <v>26</v>
      </c>
      <c r="D209" s="40">
        <v>28029</v>
      </c>
      <c r="E209" s="114">
        <v>0</v>
      </c>
      <c r="F209" s="111">
        <f t="shared" si="26"/>
        <v>24337.8</v>
      </c>
      <c r="G209" s="42">
        <v>0</v>
      </c>
      <c r="H209" s="176">
        <f aca="true" t="shared" si="31" ref="H209:H272">F209+G209</f>
        <v>24337.8</v>
      </c>
      <c r="I209" s="46">
        <f t="shared" si="27"/>
        <v>8274.85</v>
      </c>
      <c r="J209" s="47">
        <f t="shared" si="28"/>
        <v>365.07</v>
      </c>
      <c r="K209" s="152">
        <v>650</v>
      </c>
      <c r="L209" s="48">
        <f t="shared" si="25"/>
        <v>97.4</v>
      </c>
      <c r="M209" s="49">
        <f t="shared" si="29"/>
        <v>33725.12</v>
      </c>
    </row>
    <row r="210" spans="1:13" ht="12.75">
      <c r="A210" s="105">
        <v>269</v>
      </c>
      <c r="B210" s="115">
        <f t="shared" si="30"/>
        <v>13.83</v>
      </c>
      <c r="C210" s="62" t="s">
        <v>26</v>
      </c>
      <c r="D210" s="40">
        <v>28029</v>
      </c>
      <c r="E210" s="114">
        <v>0</v>
      </c>
      <c r="F210" s="111">
        <f t="shared" si="26"/>
        <v>24320.2</v>
      </c>
      <c r="G210" s="42">
        <v>0</v>
      </c>
      <c r="H210" s="176">
        <f t="shared" si="31"/>
        <v>24320.2</v>
      </c>
      <c r="I210" s="46">
        <f t="shared" si="27"/>
        <v>8268.87</v>
      </c>
      <c r="J210" s="47">
        <f t="shared" si="28"/>
        <v>364.8</v>
      </c>
      <c r="K210" s="152">
        <v>650</v>
      </c>
      <c r="L210" s="48">
        <f t="shared" si="25"/>
        <v>97.3</v>
      </c>
      <c r="M210" s="49">
        <f t="shared" si="29"/>
        <v>33701.170000000006</v>
      </c>
    </row>
    <row r="211" spans="1:13" ht="12.75">
      <c r="A211" s="105">
        <v>270</v>
      </c>
      <c r="B211" s="115">
        <f t="shared" si="30"/>
        <v>13.84</v>
      </c>
      <c r="C211" s="62" t="s">
        <v>26</v>
      </c>
      <c r="D211" s="40">
        <v>28029</v>
      </c>
      <c r="E211" s="114">
        <v>0</v>
      </c>
      <c r="F211" s="111">
        <f t="shared" si="26"/>
        <v>24302.6</v>
      </c>
      <c r="G211" s="42">
        <v>0</v>
      </c>
      <c r="H211" s="176">
        <f t="shared" si="31"/>
        <v>24302.6</v>
      </c>
      <c r="I211" s="46">
        <f t="shared" si="27"/>
        <v>8262.88</v>
      </c>
      <c r="J211" s="47">
        <f t="shared" si="28"/>
        <v>364.54</v>
      </c>
      <c r="K211" s="152">
        <v>650</v>
      </c>
      <c r="L211" s="48">
        <f t="shared" si="25"/>
        <v>97.2</v>
      </c>
      <c r="M211" s="49">
        <f t="shared" si="29"/>
        <v>33677.219999999994</v>
      </c>
    </row>
    <row r="212" spans="1:13" ht="12.75">
      <c r="A212" s="105">
        <v>271</v>
      </c>
      <c r="B212" s="115">
        <f t="shared" si="30"/>
        <v>13.84</v>
      </c>
      <c r="C212" s="62" t="s">
        <v>26</v>
      </c>
      <c r="D212" s="40">
        <v>28029</v>
      </c>
      <c r="E212" s="114">
        <v>0</v>
      </c>
      <c r="F212" s="111">
        <f t="shared" si="26"/>
        <v>24302.6</v>
      </c>
      <c r="G212" s="42">
        <v>0</v>
      </c>
      <c r="H212" s="176">
        <f t="shared" si="31"/>
        <v>24302.6</v>
      </c>
      <c r="I212" s="46">
        <f t="shared" si="27"/>
        <v>8262.88</v>
      </c>
      <c r="J212" s="47">
        <f t="shared" si="28"/>
        <v>364.54</v>
      </c>
      <c r="K212" s="152">
        <v>650</v>
      </c>
      <c r="L212" s="48">
        <f t="shared" si="25"/>
        <v>97.2</v>
      </c>
      <c r="M212" s="49">
        <f t="shared" si="29"/>
        <v>33677.219999999994</v>
      </c>
    </row>
    <row r="213" spans="1:13" ht="12.75">
      <c r="A213" s="105">
        <v>272</v>
      </c>
      <c r="B213" s="115">
        <f t="shared" si="30"/>
        <v>13.85</v>
      </c>
      <c r="C213" s="62" t="s">
        <v>26</v>
      </c>
      <c r="D213" s="40">
        <v>28029</v>
      </c>
      <c r="E213" s="114">
        <v>0</v>
      </c>
      <c r="F213" s="111">
        <f t="shared" si="26"/>
        <v>24285.1</v>
      </c>
      <c r="G213" s="42">
        <v>0</v>
      </c>
      <c r="H213" s="176">
        <f t="shared" si="31"/>
        <v>24285.1</v>
      </c>
      <c r="I213" s="46">
        <f t="shared" si="27"/>
        <v>8256.93</v>
      </c>
      <c r="J213" s="47">
        <f t="shared" si="28"/>
        <v>364.28</v>
      </c>
      <c r="K213" s="152">
        <v>650</v>
      </c>
      <c r="L213" s="48">
        <f t="shared" si="25"/>
        <v>97.1</v>
      </c>
      <c r="M213" s="49">
        <f t="shared" si="29"/>
        <v>33653.409999999996</v>
      </c>
    </row>
    <row r="214" spans="1:13" ht="12.75">
      <c r="A214" s="105">
        <v>273</v>
      </c>
      <c r="B214" s="115">
        <f t="shared" si="30"/>
        <v>13.86</v>
      </c>
      <c r="C214" s="62" t="s">
        <v>26</v>
      </c>
      <c r="D214" s="40">
        <v>28029</v>
      </c>
      <c r="E214" s="114">
        <v>0</v>
      </c>
      <c r="F214" s="111">
        <f t="shared" si="26"/>
        <v>24267.5</v>
      </c>
      <c r="G214" s="42">
        <v>0</v>
      </c>
      <c r="H214" s="176">
        <f t="shared" si="31"/>
        <v>24267.5</v>
      </c>
      <c r="I214" s="46">
        <f t="shared" si="27"/>
        <v>8250.95</v>
      </c>
      <c r="J214" s="47">
        <f t="shared" si="28"/>
        <v>364.01</v>
      </c>
      <c r="K214" s="152">
        <v>650</v>
      </c>
      <c r="L214" s="48">
        <f t="shared" si="25"/>
        <v>97.1</v>
      </c>
      <c r="M214" s="49">
        <f t="shared" si="29"/>
        <v>33629.56</v>
      </c>
    </row>
    <row r="215" spans="1:13" ht="12.75">
      <c r="A215" s="105">
        <v>274</v>
      </c>
      <c r="B215" s="115">
        <f t="shared" si="30"/>
        <v>13.86</v>
      </c>
      <c r="C215" s="62" t="s">
        <v>26</v>
      </c>
      <c r="D215" s="40">
        <v>28029</v>
      </c>
      <c r="E215" s="114">
        <v>0</v>
      </c>
      <c r="F215" s="111">
        <f t="shared" si="26"/>
        <v>24267.5</v>
      </c>
      <c r="G215" s="42">
        <v>0</v>
      </c>
      <c r="H215" s="176">
        <f t="shared" si="31"/>
        <v>24267.5</v>
      </c>
      <c r="I215" s="46">
        <f t="shared" si="27"/>
        <v>8250.95</v>
      </c>
      <c r="J215" s="47">
        <f t="shared" si="28"/>
        <v>364.01</v>
      </c>
      <c r="K215" s="152">
        <v>650</v>
      </c>
      <c r="L215" s="48">
        <f t="shared" si="25"/>
        <v>97.1</v>
      </c>
      <c r="M215" s="49">
        <f t="shared" si="29"/>
        <v>33629.56</v>
      </c>
    </row>
    <row r="216" spans="1:13" ht="12.75">
      <c r="A216" s="105">
        <v>275</v>
      </c>
      <c r="B216" s="115">
        <f t="shared" si="30"/>
        <v>13.87</v>
      </c>
      <c r="C216" s="62" t="s">
        <v>26</v>
      </c>
      <c r="D216" s="40">
        <v>28029</v>
      </c>
      <c r="E216" s="114">
        <v>0</v>
      </c>
      <c r="F216" s="111">
        <f t="shared" si="26"/>
        <v>24250</v>
      </c>
      <c r="G216" s="42">
        <v>0</v>
      </c>
      <c r="H216" s="176">
        <f t="shared" si="31"/>
        <v>24250</v>
      </c>
      <c r="I216" s="46">
        <f t="shared" si="27"/>
        <v>8245</v>
      </c>
      <c r="J216" s="47">
        <f t="shared" si="28"/>
        <v>363.75</v>
      </c>
      <c r="K216" s="152">
        <v>650</v>
      </c>
      <c r="L216" s="48">
        <f t="shared" si="25"/>
        <v>97</v>
      </c>
      <c r="M216" s="49">
        <f t="shared" si="29"/>
        <v>33605.75</v>
      </c>
    </row>
    <row r="217" spans="1:13" ht="12.75">
      <c r="A217" s="105">
        <v>276</v>
      </c>
      <c r="B217" s="115">
        <f t="shared" si="30"/>
        <v>13.88</v>
      </c>
      <c r="C217" s="62" t="s">
        <v>26</v>
      </c>
      <c r="D217" s="40">
        <v>28029</v>
      </c>
      <c r="E217" s="114">
        <v>0</v>
      </c>
      <c r="F217" s="111">
        <f t="shared" si="26"/>
        <v>24232.6</v>
      </c>
      <c r="G217" s="42">
        <v>0</v>
      </c>
      <c r="H217" s="176">
        <f t="shared" si="31"/>
        <v>24232.6</v>
      </c>
      <c r="I217" s="46">
        <f t="shared" si="27"/>
        <v>8239.08</v>
      </c>
      <c r="J217" s="47">
        <f t="shared" si="28"/>
        <v>363.49</v>
      </c>
      <c r="K217" s="152">
        <v>650</v>
      </c>
      <c r="L217" s="48">
        <f t="shared" si="25"/>
        <v>96.9</v>
      </c>
      <c r="M217" s="49">
        <f t="shared" si="29"/>
        <v>33582.07</v>
      </c>
    </row>
    <row r="218" spans="1:13" ht="12.75">
      <c r="A218" s="105">
        <v>277</v>
      </c>
      <c r="B218" s="115">
        <f t="shared" si="30"/>
        <v>13.88</v>
      </c>
      <c r="C218" s="62" t="s">
        <v>26</v>
      </c>
      <c r="D218" s="40">
        <v>28029</v>
      </c>
      <c r="E218" s="114">
        <v>0</v>
      </c>
      <c r="F218" s="111">
        <f t="shared" si="26"/>
        <v>24232.6</v>
      </c>
      <c r="G218" s="42">
        <v>0</v>
      </c>
      <c r="H218" s="176">
        <f t="shared" si="31"/>
        <v>24232.6</v>
      </c>
      <c r="I218" s="46">
        <f t="shared" si="27"/>
        <v>8239.08</v>
      </c>
      <c r="J218" s="47">
        <f t="shared" si="28"/>
        <v>363.49</v>
      </c>
      <c r="K218" s="152">
        <v>650</v>
      </c>
      <c r="L218" s="48">
        <f t="shared" si="25"/>
        <v>96.9</v>
      </c>
      <c r="M218" s="49">
        <f t="shared" si="29"/>
        <v>33582.07</v>
      </c>
    </row>
    <row r="219" spans="1:13" ht="12.75">
      <c r="A219" s="105">
        <v>278</v>
      </c>
      <c r="B219" s="115">
        <f t="shared" si="30"/>
        <v>13.89</v>
      </c>
      <c r="C219" s="62" t="s">
        <v>26</v>
      </c>
      <c r="D219" s="40">
        <v>28029</v>
      </c>
      <c r="E219" s="114">
        <v>0</v>
      </c>
      <c r="F219" s="111">
        <f t="shared" si="26"/>
        <v>24215.1</v>
      </c>
      <c r="G219" s="42">
        <v>0</v>
      </c>
      <c r="H219" s="176">
        <f t="shared" si="31"/>
        <v>24215.1</v>
      </c>
      <c r="I219" s="46">
        <f t="shared" si="27"/>
        <v>8233.13</v>
      </c>
      <c r="J219" s="47">
        <f t="shared" si="28"/>
        <v>363.23</v>
      </c>
      <c r="K219" s="152">
        <v>650</v>
      </c>
      <c r="L219" s="48">
        <f t="shared" si="25"/>
        <v>96.9</v>
      </c>
      <c r="M219" s="49">
        <f t="shared" si="29"/>
        <v>33558.36</v>
      </c>
    </row>
    <row r="220" spans="1:13" ht="12.75">
      <c r="A220" s="105">
        <v>279</v>
      </c>
      <c r="B220" s="115">
        <f t="shared" si="30"/>
        <v>13.9</v>
      </c>
      <c r="C220" s="62" t="s">
        <v>26</v>
      </c>
      <c r="D220" s="40">
        <v>28029</v>
      </c>
      <c r="E220" s="114">
        <v>0</v>
      </c>
      <c r="F220" s="111">
        <f t="shared" si="26"/>
        <v>24197.7</v>
      </c>
      <c r="G220" s="42">
        <v>0</v>
      </c>
      <c r="H220" s="176">
        <f t="shared" si="31"/>
        <v>24197.7</v>
      </c>
      <c r="I220" s="46">
        <f t="shared" si="27"/>
        <v>8227.22</v>
      </c>
      <c r="J220" s="47">
        <f t="shared" si="28"/>
        <v>362.97</v>
      </c>
      <c r="K220" s="152">
        <v>650</v>
      </c>
      <c r="L220" s="48">
        <f t="shared" si="25"/>
        <v>96.8</v>
      </c>
      <c r="M220" s="49">
        <f t="shared" si="29"/>
        <v>33534.69</v>
      </c>
    </row>
    <row r="221" spans="1:13" ht="12.75">
      <c r="A221" s="105">
        <v>280</v>
      </c>
      <c r="B221" s="115">
        <f t="shared" si="30"/>
        <v>13.9</v>
      </c>
      <c r="C221" s="62" t="s">
        <v>26</v>
      </c>
      <c r="D221" s="40">
        <v>28029</v>
      </c>
      <c r="E221" s="114">
        <v>0</v>
      </c>
      <c r="F221" s="111">
        <f t="shared" si="26"/>
        <v>24197.7</v>
      </c>
      <c r="G221" s="42">
        <v>0</v>
      </c>
      <c r="H221" s="176">
        <f t="shared" si="31"/>
        <v>24197.7</v>
      </c>
      <c r="I221" s="46">
        <f t="shared" si="27"/>
        <v>8227.22</v>
      </c>
      <c r="J221" s="47">
        <f t="shared" si="28"/>
        <v>362.97</v>
      </c>
      <c r="K221" s="152">
        <v>650</v>
      </c>
      <c r="L221" s="48">
        <f t="shared" si="25"/>
        <v>96.8</v>
      </c>
      <c r="M221" s="49">
        <f t="shared" si="29"/>
        <v>33534.69</v>
      </c>
    </row>
    <row r="222" spans="1:13" ht="12.75">
      <c r="A222" s="105">
        <v>281</v>
      </c>
      <c r="B222" s="115">
        <f t="shared" si="30"/>
        <v>13.91</v>
      </c>
      <c r="C222" s="62" t="s">
        <v>26</v>
      </c>
      <c r="D222" s="40">
        <v>28029</v>
      </c>
      <c r="E222" s="114">
        <v>0</v>
      </c>
      <c r="F222" s="111">
        <f t="shared" si="26"/>
        <v>24180.3</v>
      </c>
      <c r="G222" s="42">
        <v>0</v>
      </c>
      <c r="H222" s="176">
        <f t="shared" si="31"/>
        <v>24180.3</v>
      </c>
      <c r="I222" s="46">
        <f t="shared" si="27"/>
        <v>8221.3</v>
      </c>
      <c r="J222" s="47">
        <f t="shared" si="28"/>
        <v>362.7</v>
      </c>
      <c r="K222" s="152">
        <v>650</v>
      </c>
      <c r="L222" s="48">
        <f t="shared" si="25"/>
        <v>96.7</v>
      </c>
      <c r="M222" s="49">
        <f t="shared" si="29"/>
        <v>33511</v>
      </c>
    </row>
    <row r="223" spans="1:13" ht="12.75">
      <c r="A223" s="105">
        <v>282</v>
      </c>
      <c r="B223" s="115">
        <f t="shared" si="30"/>
        <v>13.92</v>
      </c>
      <c r="C223" s="62" t="s">
        <v>26</v>
      </c>
      <c r="D223" s="40">
        <v>28029</v>
      </c>
      <c r="E223" s="114">
        <v>0</v>
      </c>
      <c r="F223" s="111">
        <f t="shared" si="26"/>
        <v>24162.9</v>
      </c>
      <c r="G223" s="42">
        <v>0</v>
      </c>
      <c r="H223" s="176">
        <f t="shared" si="31"/>
        <v>24162.9</v>
      </c>
      <c r="I223" s="46">
        <f t="shared" si="27"/>
        <v>8215.39</v>
      </c>
      <c r="J223" s="47">
        <f t="shared" si="28"/>
        <v>362.44</v>
      </c>
      <c r="K223" s="152">
        <v>650</v>
      </c>
      <c r="L223" s="48">
        <f t="shared" si="25"/>
        <v>96.7</v>
      </c>
      <c r="M223" s="49">
        <f t="shared" si="29"/>
        <v>33487.42999999999</v>
      </c>
    </row>
    <row r="224" spans="1:13" ht="12.75">
      <c r="A224" s="105">
        <v>283</v>
      </c>
      <c r="B224" s="115">
        <f t="shared" si="30"/>
        <v>13.92</v>
      </c>
      <c r="C224" s="62" t="s">
        <v>26</v>
      </c>
      <c r="D224" s="40">
        <v>28029</v>
      </c>
      <c r="E224" s="114">
        <v>0</v>
      </c>
      <c r="F224" s="111">
        <f t="shared" si="26"/>
        <v>24162.9</v>
      </c>
      <c r="G224" s="42">
        <v>0</v>
      </c>
      <c r="H224" s="176">
        <f t="shared" si="31"/>
        <v>24162.9</v>
      </c>
      <c r="I224" s="46">
        <f t="shared" si="27"/>
        <v>8215.39</v>
      </c>
      <c r="J224" s="47">
        <f t="shared" si="28"/>
        <v>362.44</v>
      </c>
      <c r="K224" s="152">
        <v>650</v>
      </c>
      <c r="L224" s="48">
        <f t="shared" si="25"/>
        <v>96.7</v>
      </c>
      <c r="M224" s="49">
        <f t="shared" si="29"/>
        <v>33487.42999999999</v>
      </c>
    </row>
    <row r="225" spans="1:13" ht="12.75">
      <c r="A225" s="105">
        <v>284</v>
      </c>
      <c r="B225" s="115">
        <f t="shared" si="30"/>
        <v>13.93</v>
      </c>
      <c r="C225" s="62" t="s">
        <v>26</v>
      </c>
      <c r="D225" s="40">
        <v>28029</v>
      </c>
      <c r="E225" s="114">
        <v>0</v>
      </c>
      <c r="F225" s="111">
        <f t="shared" si="26"/>
        <v>24145.6</v>
      </c>
      <c r="G225" s="42">
        <v>0</v>
      </c>
      <c r="H225" s="176">
        <f t="shared" si="31"/>
        <v>24145.6</v>
      </c>
      <c r="I225" s="46">
        <f t="shared" si="27"/>
        <v>8209.5</v>
      </c>
      <c r="J225" s="47">
        <f t="shared" si="28"/>
        <v>362.18</v>
      </c>
      <c r="K225" s="152">
        <v>650</v>
      </c>
      <c r="L225" s="48">
        <f t="shared" si="25"/>
        <v>96.6</v>
      </c>
      <c r="M225" s="49">
        <f t="shared" si="29"/>
        <v>33463.88</v>
      </c>
    </row>
    <row r="226" spans="1:13" ht="12.75">
      <c r="A226" s="105">
        <v>285</v>
      </c>
      <c r="B226" s="115">
        <f t="shared" si="30"/>
        <v>13.93</v>
      </c>
      <c r="C226" s="62" t="s">
        <v>26</v>
      </c>
      <c r="D226" s="40">
        <v>28029</v>
      </c>
      <c r="E226" s="114">
        <v>0</v>
      </c>
      <c r="F226" s="111">
        <f t="shared" si="26"/>
        <v>24145.6</v>
      </c>
      <c r="G226" s="42">
        <v>0</v>
      </c>
      <c r="H226" s="176">
        <f t="shared" si="31"/>
        <v>24145.6</v>
      </c>
      <c r="I226" s="46">
        <f t="shared" si="27"/>
        <v>8209.5</v>
      </c>
      <c r="J226" s="47">
        <f t="shared" si="28"/>
        <v>362.18</v>
      </c>
      <c r="K226" s="152">
        <v>650</v>
      </c>
      <c r="L226" s="48">
        <f t="shared" si="25"/>
        <v>96.6</v>
      </c>
      <c r="M226" s="49">
        <f t="shared" si="29"/>
        <v>33463.88</v>
      </c>
    </row>
    <row r="227" spans="1:13" ht="12.75">
      <c r="A227" s="105">
        <v>286</v>
      </c>
      <c r="B227" s="115">
        <f t="shared" si="30"/>
        <v>13.94</v>
      </c>
      <c r="C227" s="62" t="s">
        <v>26</v>
      </c>
      <c r="D227" s="40">
        <v>28029</v>
      </c>
      <c r="E227" s="114">
        <v>0</v>
      </c>
      <c r="F227" s="111">
        <f t="shared" si="26"/>
        <v>24128.3</v>
      </c>
      <c r="G227" s="42">
        <v>0</v>
      </c>
      <c r="H227" s="176">
        <f t="shared" si="31"/>
        <v>24128.3</v>
      </c>
      <c r="I227" s="46">
        <f t="shared" si="27"/>
        <v>8203.62</v>
      </c>
      <c r="J227" s="47">
        <f t="shared" si="28"/>
        <v>361.92</v>
      </c>
      <c r="K227" s="152">
        <v>650</v>
      </c>
      <c r="L227" s="48">
        <f t="shared" si="25"/>
        <v>96.5</v>
      </c>
      <c r="M227" s="49">
        <f t="shared" si="29"/>
        <v>33440.34</v>
      </c>
    </row>
    <row r="228" spans="1:13" ht="12.75">
      <c r="A228" s="105">
        <v>287</v>
      </c>
      <c r="B228" s="115">
        <f t="shared" si="30"/>
        <v>13.95</v>
      </c>
      <c r="C228" s="62" t="s">
        <v>26</v>
      </c>
      <c r="D228" s="40">
        <v>28029</v>
      </c>
      <c r="E228" s="114">
        <v>0</v>
      </c>
      <c r="F228" s="111">
        <f t="shared" si="26"/>
        <v>24111</v>
      </c>
      <c r="G228" s="42">
        <v>0</v>
      </c>
      <c r="H228" s="176">
        <f t="shared" si="31"/>
        <v>24111</v>
      </c>
      <c r="I228" s="46">
        <f t="shared" si="27"/>
        <v>8197.74</v>
      </c>
      <c r="J228" s="47">
        <f t="shared" si="28"/>
        <v>361.67</v>
      </c>
      <c r="K228" s="152">
        <v>650</v>
      </c>
      <c r="L228" s="48">
        <f t="shared" si="25"/>
        <v>96.4</v>
      </c>
      <c r="M228" s="49">
        <f t="shared" si="29"/>
        <v>33416.81</v>
      </c>
    </row>
    <row r="229" spans="1:13" ht="12.75">
      <c r="A229" s="105">
        <v>288</v>
      </c>
      <c r="B229" s="115">
        <f t="shared" si="30"/>
        <v>13.95</v>
      </c>
      <c r="C229" s="62" t="s">
        <v>26</v>
      </c>
      <c r="D229" s="40">
        <v>28029</v>
      </c>
      <c r="E229" s="114">
        <v>0</v>
      </c>
      <c r="F229" s="111">
        <f t="shared" si="26"/>
        <v>24111</v>
      </c>
      <c r="G229" s="42">
        <v>0</v>
      </c>
      <c r="H229" s="176">
        <f t="shared" si="31"/>
        <v>24111</v>
      </c>
      <c r="I229" s="46">
        <f t="shared" si="27"/>
        <v>8197.74</v>
      </c>
      <c r="J229" s="47">
        <f t="shared" si="28"/>
        <v>361.67</v>
      </c>
      <c r="K229" s="152">
        <v>650</v>
      </c>
      <c r="L229" s="48">
        <f t="shared" si="25"/>
        <v>96.4</v>
      </c>
      <c r="M229" s="49">
        <f t="shared" si="29"/>
        <v>33416.81</v>
      </c>
    </row>
    <row r="230" spans="1:13" ht="12.75">
      <c r="A230" s="105">
        <v>289</v>
      </c>
      <c r="B230" s="115">
        <f t="shared" si="30"/>
        <v>13.96</v>
      </c>
      <c r="C230" s="62" t="s">
        <v>26</v>
      </c>
      <c r="D230" s="40">
        <v>28029</v>
      </c>
      <c r="E230" s="114">
        <v>0</v>
      </c>
      <c r="F230" s="111">
        <f t="shared" si="26"/>
        <v>24093.7</v>
      </c>
      <c r="G230" s="42">
        <v>0</v>
      </c>
      <c r="H230" s="176">
        <f t="shared" si="31"/>
        <v>24093.7</v>
      </c>
      <c r="I230" s="46">
        <f t="shared" si="27"/>
        <v>8191.86</v>
      </c>
      <c r="J230" s="47">
        <f t="shared" si="28"/>
        <v>361.41</v>
      </c>
      <c r="K230" s="152">
        <v>650</v>
      </c>
      <c r="L230" s="48">
        <f t="shared" si="25"/>
        <v>96.4</v>
      </c>
      <c r="M230" s="49">
        <f t="shared" si="29"/>
        <v>33393.37</v>
      </c>
    </row>
    <row r="231" spans="1:13" ht="12.75">
      <c r="A231" s="105">
        <v>290</v>
      </c>
      <c r="B231" s="115">
        <f t="shared" si="30"/>
        <v>13.96</v>
      </c>
      <c r="C231" s="62" t="s">
        <v>26</v>
      </c>
      <c r="D231" s="40">
        <v>28029</v>
      </c>
      <c r="E231" s="114">
        <v>0</v>
      </c>
      <c r="F231" s="111">
        <f t="shared" si="26"/>
        <v>24093.7</v>
      </c>
      <c r="G231" s="42">
        <v>0</v>
      </c>
      <c r="H231" s="176">
        <f t="shared" si="31"/>
        <v>24093.7</v>
      </c>
      <c r="I231" s="46">
        <f t="shared" si="27"/>
        <v>8191.86</v>
      </c>
      <c r="J231" s="47">
        <f t="shared" si="28"/>
        <v>361.41</v>
      </c>
      <c r="K231" s="152">
        <v>650</v>
      </c>
      <c r="L231" s="48">
        <f t="shared" si="25"/>
        <v>96.4</v>
      </c>
      <c r="M231" s="49">
        <f t="shared" si="29"/>
        <v>33393.37</v>
      </c>
    </row>
    <row r="232" spans="1:13" ht="12.75">
      <c r="A232" s="105">
        <v>291</v>
      </c>
      <c r="B232" s="115">
        <f t="shared" si="30"/>
        <v>13.97</v>
      </c>
      <c r="C232" s="62" t="s">
        <v>26</v>
      </c>
      <c r="D232" s="40">
        <v>28029</v>
      </c>
      <c r="E232" s="114">
        <v>0</v>
      </c>
      <c r="F232" s="111">
        <f t="shared" si="26"/>
        <v>24076.4</v>
      </c>
      <c r="G232" s="42">
        <v>0</v>
      </c>
      <c r="H232" s="176">
        <f t="shared" si="31"/>
        <v>24076.4</v>
      </c>
      <c r="I232" s="46">
        <f t="shared" si="27"/>
        <v>8185.98</v>
      </c>
      <c r="J232" s="47">
        <f t="shared" si="28"/>
        <v>361.15</v>
      </c>
      <c r="K232" s="152">
        <v>650</v>
      </c>
      <c r="L232" s="48">
        <f t="shared" si="25"/>
        <v>96.3</v>
      </c>
      <c r="M232" s="49">
        <f t="shared" si="29"/>
        <v>33369.83</v>
      </c>
    </row>
    <row r="233" spans="1:13" ht="12.75">
      <c r="A233" s="105">
        <v>292</v>
      </c>
      <c r="B233" s="115">
        <f t="shared" si="30"/>
        <v>13.98</v>
      </c>
      <c r="C233" s="62" t="s">
        <v>26</v>
      </c>
      <c r="D233" s="40">
        <v>28029</v>
      </c>
      <c r="E233" s="114">
        <v>0</v>
      </c>
      <c r="F233" s="111">
        <f t="shared" si="26"/>
        <v>24059.2</v>
      </c>
      <c r="G233" s="42">
        <v>0</v>
      </c>
      <c r="H233" s="176">
        <f t="shared" si="31"/>
        <v>24059.2</v>
      </c>
      <c r="I233" s="46">
        <f t="shared" si="27"/>
        <v>8180.13</v>
      </c>
      <c r="J233" s="47">
        <f t="shared" si="28"/>
        <v>360.89</v>
      </c>
      <c r="K233" s="152">
        <v>650</v>
      </c>
      <c r="L233" s="48">
        <f t="shared" si="25"/>
        <v>96.2</v>
      </c>
      <c r="M233" s="49">
        <f t="shared" si="29"/>
        <v>33346.42</v>
      </c>
    </row>
    <row r="234" spans="1:13" ht="12.75">
      <c r="A234" s="105">
        <v>293</v>
      </c>
      <c r="B234" s="115">
        <f t="shared" si="30"/>
        <v>13.98</v>
      </c>
      <c r="C234" s="62" t="s">
        <v>26</v>
      </c>
      <c r="D234" s="40">
        <v>28029</v>
      </c>
      <c r="E234" s="114">
        <v>0</v>
      </c>
      <c r="F234" s="111">
        <f t="shared" si="26"/>
        <v>24059.2</v>
      </c>
      <c r="G234" s="42">
        <v>0</v>
      </c>
      <c r="H234" s="176">
        <f t="shared" si="31"/>
        <v>24059.2</v>
      </c>
      <c r="I234" s="46">
        <f t="shared" si="27"/>
        <v>8180.13</v>
      </c>
      <c r="J234" s="47">
        <f t="shared" si="28"/>
        <v>360.89</v>
      </c>
      <c r="K234" s="152">
        <v>650</v>
      </c>
      <c r="L234" s="48">
        <f t="shared" si="25"/>
        <v>96.2</v>
      </c>
      <c r="M234" s="49">
        <f t="shared" si="29"/>
        <v>33346.42</v>
      </c>
    </row>
    <row r="235" spans="1:13" ht="12.75">
      <c r="A235" s="105">
        <v>294</v>
      </c>
      <c r="B235" s="115">
        <f t="shared" si="30"/>
        <v>13.99</v>
      </c>
      <c r="C235" s="62" t="s">
        <v>26</v>
      </c>
      <c r="D235" s="40">
        <v>28029</v>
      </c>
      <c r="E235" s="114">
        <v>0</v>
      </c>
      <c r="F235" s="111">
        <f t="shared" si="26"/>
        <v>24042</v>
      </c>
      <c r="G235" s="42">
        <v>0</v>
      </c>
      <c r="H235" s="176">
        <f t="shared" si="31"/>
        <v>24042</v>
      </c>
      <c r="I235" s="46">
        <f t="shared" si="27"/>
        <v>8174.28</v>
      </c>
      <c r="J235" s="47">
        <f t="shared" si="28"/>
        <v>360.63</v>
      </c>
      <c r="K235" s="152">
        <v>650</v>
      </c>
      <c r="L235" s="48">
        <f t="shared" si="25"/>
        <v>96.2</v>
      </c>
      <c r="M235" s="49">
        <f t="shared" si="29"/>
        <v>33323.11</v>
      </c>
    </row>
    <row r="236" spans="1:13" ht="12.75">
      <c r="A236" s="105">
        <v>295</v>
      </c>
      <c r="B236" s="115">
        <f t="shared" si="30"/>
        <v>13.99</v>
      </c>
      <c r="C236" s="62" t="s">
        <v>26</v>
      </c>
      <c r="D236" s="40">
        <v>28029</v>
      </c>
      <c r="E236" s="114">
        <v>0</v>
      </c>
      <c r="F236" s="111">
        <f t="shared" si="26"/>
        <v>24042</v>
      </c>
      <c r="G236" s="42">
        <v>0</v>
      </c>
      <c r="H236" s="176">
        <f t="shared" si="31"/>
        <v>24042</v>
      </c>
      <c r="I236" s="46">
        <f t="shared" si="27"/>
        <v>8174.28</v>
      </c>
      <c r="J236" s="47">
        <f t="shared" si="28"/>
        <v>360.63</v>
      </c>
      <c r="K236" s="152">
        <v>650</v>
      </c>
      <c r="L236" s="48">
        <f t="shared" si="25"/>
        <v>96.2</v>
      </c>
      <c r="M236" s="49">
        <f t="shared" si="29"/>
        <v>33323.11</v>
      </c>
    </row>
    <row r="237" spans="1:13" ht="12.75">
      <c r="A237" s="105">
        <v>296</v>
      </c>
      <c r="B237" s="115">
        <f t="shared" si="30"/>
        <v>14</v>
      </c>
      <c r="C237" s="62" t="s">
        <v>26</v>
      </c>
      <c r="D237" s="40">
        <v>28029</v>
      </c>
      <c r="E237" s="114">
        <v>0</v>
      </c>
      <c r="F237" s="111">
        <f t="shared" si="26"/>
        <v>24024.9</v>
      </c>
      <c r="G237" s="42">
        <v>0</v>
      </c>
      <c r="H237" s="176">
        <f t="shared" si="31"/>
        <v>24024.9</v>
      </c>
      <c r="I237" s="46">
        <f t="shared" si="27"/>
        <v>8168.47</v>
      </c>
      <c r="J237" s="47">
        <f t="shared" si="28"/>
        <v>360.37</v>
      </c>
      <c r="K237" s="152">
        <v>650</v>
      </c>
      <c r="L237" s="48">
        <f t="shared" si="25"/>
        <v>96.1</v>
      </c>
      <c r="M237" s="49">
        <f t="shared" si="29"/>
        <v>33299.840000000004</v>
      </c>
    </row>
    <row r="238" spans="1:13" ht="12.75">
      <c r="A238" s="105">
        <v>297</v>
      </c>
      <c r="B238" s="115">
        <f t="shared" si="30"/>
        <v>14</v>
      </c>
      <c r="C238" s="62" t="s">
        <v>26</v>
      </c>
      <c r="D238" s="40">
        <v>28029</v>
      </c>
      <c r="E238" s="114">
        <v>0</v>
      </c>
      <c r="F238" s="111">
        <f t="shared" si="26"/>
        <v>24024.9</v>
      </c>
      <c r="G238" s="42">
        <v>0</v>
      </c>
      <c r="H238" s="176">
        <f t="shared" si="31"/>
        <v>24024.9</v>
      </c>
      <c r="I238" s="46">
        <f t="shared" si="27"/>
        <v>8168.47</v>
      </c>
      <c r="J238" s="47">
        <f t="shared" si="28"/>
        <v>360.37</v>
      </c>
      <c r="K238" s="152">
        <v>650</v>
      </c>
      <c r="L238" s="48">
        <f t="shared" si="25"/>
        <v>96.1</v>
      </c>
      <c r="M238" s="49">
        <f t="shared" si="29"/>
        <v>33299.840000000004</v>
      </c>
    </row>
    <row r="239" spans="1:13" ht="12.75">
      <c r="A239" s="105">
        <v>298</v>
      </c>
      <c r="B239" s="115">
        <f t="shared" si="30"/>
        <v>14.01</v>
      </c>
      <c r="C239" s="62" t="s">
        <v>26</v>
      </c>
      <c r="D239" s="40">
        <v>28029</v>
      </c>
      <c r="E239" s="114">
        <v>0</v>
      </c>
      <c r="F239" s="111">
        <f t="shared" si="26"/>
        <v>24007.7</v>
      </c>
      <c r="G239" s="42">
        <v>0</v>
      </c>
      <c r="H239" s="176">
        <f t="shared" si="31"/>
        <v>24007.7</v>
      </c>
      <c r="I239" s="46">
        <f t="shared" si="27"/>
        <v>8162.62</v>
      </c>
      <c r="J239" s="47">
        <f t="shared" si="28"/>
        <v>360.12</v>
      </c>
      <c r="K239" s="152">
        <v>650</v>
      </c>
      <c r="L239" s="48">
        <f t="shared" si="25"/>
        <v>96</v>
      </c>
      <c r="M239" s="49">
        <f t="shared" si="29"/>
        <v>33276.44</v>
      </c>
    </row>
    <row r="240" spans="1:13" ht="12.75">
      <c r="A240" s="105">
        <v>299</v>
      </c>
      <c r="B240" s="115">
        <f t="shared" si="30"/>
        <v>14.01</v>
      </c>
      <c r="C240" s="62" t="s">
        <v>26</v>
      </c>
      <c r="D240" s="40">
        <v>28029</v>
      </c>
      <c r="E240" s="114">
        <v>0</v>
      </c>
      <c r="F240" s="111">
        <f t="shared" si="26"/>
        <v>24007.7</v>
      </c>
      <c r="G240" s="42">
        <v>0</v>
      </c>
      <c r="H240" s="176">
        <f t="shared" si="31"/>
        <v>24007.7</v>
      </c>
      <c r="I240" s="46">
        <f t="shared" si="27"/>
        <v>8162.62</v>
      </c>
      <c r="J240" s="47">
        <f t="shared" si="28"/>
        <v>360.12</v>
      </c>
      <c r="K240" s="152">
        <v>650</v>
      </c>
      <c r="L240" s="48">
        <f t="shared" si="25"/>
        <v>96</v>
      </c>
      <c r="M240" s="49">
        <f t="shared" si="29"/>
        <v>33276.44</v>
      </c>
    </row>
    <row r="241" spans="1:13" ht="12.75">
      <c r="A241" s="105">
        <v>300</v>
      </c>
      <c r="B241" s="115">
        <f t="shared" si="30"/>
        <v>14.02</v>
      </c>
      <c r="C241" s="62" t="s">
        <v>26</v>
      </c>
      <c r="D241" s="40">
        <v>28029</v>
      </c>
      <c r="E241" s="114">
        <v>0</v>
      </c>
      <c r="F241" s="111">
        <f t="shared" si="26"/>
        <v>23990.6</v>
      </c>
      <c r="G241" s="42">
        <v>0</v>
      </c>
      <c r="H241" s="176">
        <f t="shared" si="31"/>
        <v>23990.6</v>
      </c>
      <c r="I241" s="46">
        <f t="shared" si="27"/>
        <v>8156.8</v>
      </c>
      <c r="J241" s="47">
        <f t="shared" si="28"/>
        <v>359.86</v>
      </c>
      <c r="K241" s="152">
        <v>650</v>
      </c>
      <c r="L241" s="48">
        <f t="shared" si="25"/>
        <v>96</v>
      </c>
      <c r="M241" s="49">
        <f t="shared" si="29"/>
        <v>33253.259999999995</v>
      </c>
    </row>
    <row r="242" spans="1:13" ht="12.75">
      <c r="A242" s="105">
        <v>301</v>
      </c>
      <c r="B242" s="115">
        <f t="shared" si="30"/>
        <v>14.02</v>
      </c>
      <c r="C242" s="62" t="s">
        <v>26</v>
      </c>
      <c r="D242" s="40">
        <v>28029</v>
      </c>
      <c r="E242" s="114">
        <v>0</v>
      </c>
      <c r="F242" s="111">
        <f t="shared" si="26"/>
        <v>23990.6</v>
      </c>
      <c r="G242" s="42">
        <v>0</v>
      </c>
      <c r="H242" s="176">
        <f t="shared" si="31"/>
        <v>23990.6</v>
      </c>
      <c r="I242" s="46">
        <f t="shared" si="27"/>
        <v>8156.8</v>
      </c>
      <c r="J242" s="47">
        <f t="shared" si="28"/>
        <v>359.86</v>
      </c>
      <c r="K242" s="152">
        <v>650</v>
      </c>
      <c r="L242" s="48">
        <f t="shared" si="25"/>
        <v>96</v>
      </c>
      <c r="M242" s="49">
        <f t="shared" si="29"/>
        <v>33253.259999999995</v>
      </c>
    </row>
    <row r="243" spans="1:13" ht="12.75">
      <c r="A243" s="105">
        <v>302</v>
      </c>
      <c r="B243" s="115">
        <f t="shared" si="30"/>
        <v>14.03</v>
      </c>
      <c r="C243" s="62" t="s">
        <v>26</v>
      </c>
      <c r="D243" s="40">
        <v>28029</v>
      </c>
      <c r="E243" s="114">
        <v>0</v>
      </c>
      <c r="F243" s="111">
        <f t="shared" si="26"/>
        <v>23973.5</v>
      </c>
      <c r="G243" s="42">
        <v>0</v>
      </c>
      <c r="H243" s="176">
        <f t="shared" si="31"/>
        <v>23973.5</v>
      </c>
      <c r="I243" s="46">
        <f t="shared" si="27"/>
        <v>8150.99</v>
      </c>
      <c r="J243" s="47">
        <f t="shared" si="28"/>
        <v>359.6</v>
      </c>
      <c r="K243" s="152">
        <v>650</v>
      </c>
      <c r="L243" s="48">
        <f t="shared" si="25"/>
        <v>95.9</v>
      </c>
      <c r="M243" s="49">
        <f t="shared" si="29"/>
        <v>33229.99</v>
      </c>
    </row>
    <row r="244" spans="1:13" ht="12.75">
      <c r="A244" s="105">
        <v>303</v>
      </c>
      <c r="B244" s="115">
        <f t="shared" si="30"/>
        <v>14.03</v>
      </c>
      <c r="C244" s="62" t="s">
        <v>26</v>
      </c>
      <c r="D244" s="40">
        <v>28029</v>
      </c>
      <c r="E244" s="114">
        <v>0</v>
      </c>
      <c r="F244" s="111">
        <f t="shared" si="26"/>
        <v>23973.5</v>
      </c>
      <c r="G244" s="42">
        <v>0</v>
      </c>
      <c r="H244" s="176">
        <f t="shared" si="31"/>
        <v>23973.5</v>
      </c>
      <c r="I244" s="46">
        <f t="shared" si="27"/>
        <v>8150.99</v>
      </c>
      <c r="J244" s="47">
        <f t="shared" si="28"/>
        <v>359.6</v>
      </c>
      <c r="K244" s="152">
        <v>650</v>
      </c>
      <c r="L244" s="48">
        <f t="shared" si="25"/>
        <v>95.9</v>
      </c>
      <c r="M244" s="49">
        <f t="shared" si="29"/>
        <v>33229.99</v>
      </c>
    </row>
    <row r="245" spans="1:13" ht="12.75">
      <c r="A245" s="105">
        <v>304</v>
      </c>
      <c r="B245" s="115">
        <f t="shared" si="30"/>
        <v>14.04</v>
      </c>
      <c r="C245" s="62" t="s">
        <v>26</v>
      </c>
      <c r="D245" s="40">
        <v>28029</v>
      </c>
      <c r="E245" s="114">
        <v>0</v>
      </c>
      <c r="F245" s="111">
        <f t="shared" si="26"/>
        <v>23956.4</v>
      </c>
      <c r="G245" s="42">
        <v>0</v>
      </c>
      <c r="H245" s="176">
        <f t="shared" si="31"/>
        <v>23956.4</v>
      </c>
      <c r="I245" s="46">
        <f t="shared" si="27"/>
        <v>8145.18</v>
      </c>
      <c r="J245" s="47">
        <f t="shared" si="28"/>
        <v>359.35</v>
      </c>
      <c r="K245" s="152">
        <v>650</v>
      </c>
      <c r="L245" s="48">
        <f t="shared" si="25"/>
        <v>95.8</v>
      </c>
      <c r="M245" s="49">
        <f t="shared" si="29"/>
        <v>33206.73</v>
      </c>
    </row>
    <row r="246" spans="1:13" ht="12.75">
      <c r="A246" s="105">
        <v>305</v>
      </c>
      <c r="B246" s="115">
        <f t="shared" si="30"/>
        <v>14.04</v>
      </c>
      <c r="C246" s="62" t="s">
        <v>26</v>
      </c>
      <c r="D246" s="40">
        <v>28029</v>
      </c>
      <c r="E246" s="114">
        <v>0</v>
      </c>
      <c r="F246" s="111">
        <f t="shared" si="26"/>
        <v>23956.4</v>
      </c>
      <c r="G246" s="42">
        <v>0</v>
      </c>
      <c r="H246" s="176">
        <f t="shared" si="31"/>
        <v>23956.4</v>
      </c>
      <c r="I246" s="46">
        <f t="shared" si="27"/>
        <v>8145.18</v>
      </c>
      <c r="J246" s="47">
        <f t="shared" si="28"/>
        <v>359.35</v>
      </c>
      <c r="K246" s="152">
        <v>650</v>
      </c>
      <c r="L246" s="48">
        <f t="shared" si="25"/>
        <v>95.8</v>
      </c>
      <c r="M246" s="49">
        <f t="shared" si="29"/>
        <v>33206.73</v>
      </c>
    </row>
    <row r="247" spans="1:13" ht="12.75">
      <c r="A247" s="105">
        <v>306</v>
      </c>
      <c r="B247" s="115">
        <f t="shared" si="30"/>
        <v>14.05</v>
      </c>
      <c r="C247" s="62" t="s">
        <v>26</v>
      </c>
      <c r="D247" s="40">
        <v>28029</v>
      </c>
      <c r="E247" s="114">
        <v>0</v>
      </c>
      <c r="F247" s="111">
        <f t="shared" si="26"/>
        <v>23939.4</v>
      </c>
      <c r="G247" s="42">
        <v>0</v>
      </c>
      <c r="H247" s="176">
        <f t="shared" si="31"/>
        <v>23939.4</v>
      </c>
      <c r="I247" s="46">
        <f t="shared" si="27"/>
        <v>8139.4</v>
      </c>
      <c r="J247" s="47">
        <f t="shared" si="28"/>
        <v>359.09</v>
      </c>
      <c r="K247" s="152">
        <v>650</v>
      </c>
      <c r="L247" s="48">
        <f t="shared" si="25"/>
        <v>95.8</v>
      </c>
      <c r="M247" s="49">
        <f t="shared" si="29"/>
        <v>33183.69</v>
      </c>
    </row>
    <row r="248" spans="1:13" ht="12.75">
      <c r="A248" s="105">
        <v>307</v>
      </c>
      <c r="B248" s="115">
        <f t="shared" si="30"/>
        <v>14.05</v>
      </c>
      <c r="C248" s="62" t="s">
        <v>26</v>
      </c>
      <c r="D248" s="40">
        <v>28029</v>
      </c>
      <c r="E248" s="114">
        <v>0</v>
      </c>
      <c r="F248" s="111">
        <f t="shared" si="26"/>
        <v>23939.4</v>
      </c>
      <c r="G248" s="42">
        <v>0</v>
      </c>
      <c r="H248" s="176">
        <f t="shared" si="31"/>
        <v>23939.4</v>
      </c>
      <c r="I248" s="46">
        <f t="shared" si="27"/>
        <v>8139.4</v>
      </c>
      <c r="J248" s="47">
        <f t="shared" si="28"/>
        <v>359.09</v>
      </c>
      <c r="K248" s="152">
        <v>650</v>
      </c>
      <c r="L248" s="48">
        <f t="shared" si="25"/>
        <v>95.8</v>
      </c>
      <c r="M248" s="49">
        <f t="shared" si="29"/>
        <v>33183.69</v>
      </c>
    </row>
    <row r="249" spans="1:13" ht="12.75">
      <c r="A249" s="105">
        <v>308</v>
      </c>
      <c r="B249" s="115">
        <f t="shared" si="30"/>
        <v>14.06</v>
      </c>
      <c r="C249" s="62" t="s">
        <v>26</v>
      </c>
      <c r="D249" s="40">
        <v>28029</v>
      </c>
      <c r="E249" s="114">
        <v>0</v>
      </c>
      <c r="F249" s="111">
        <f t="shared" si="26"/>
        <v>23922.3</v>
      </c>
      <c r="G249" s="42">
        <v>0</v>
      </c>
      <c r="H249" s="176">
        <f t="shared" si="31"/>
        <v>23922.3</v>
      </c>
      <c r="I249" s="46">
        <f t="shared" si="27"/>
        <v>8133.58</v>
      </c>
      <c r="J249" s="47">
        <f t="shared" si="28"/>
        <v>358.83</v>
      </c>
      <c r="K249" s="152">
        <v>650</v>
      </c>
      <c r="L249" s="48">
        <f t="shared" si="25"/>
        <v>95.7</v>
      </c>
      <c r="M249" s="49">
        <f t="shared" si="29"/>
        <v>33160.409999999996</v>
      </c>
    </row>
    <row r="250" spans="1:13" ht="12.75">
      <c r="A250" s="105">
        <v>309</v>
      </c>
      <c r="B250" s="115">
        <f t="shared" si="30"/>
        <v>14.06</v>
      </c>
      <c r="C250" s="62" t="s">
        <v>26</v>
      </c>
      <c r="D250" s="40">
        <v>28029</v>
      </c>
      <c r="E250" s="114">
        <v>0</v>
      </c>
      <c r="F250" s="111">
        <f t="shared" si="26"/>
        <v>23922.3</v>
      </c>
      <c r="G250" s="42">
        <v>0</v>
      </c>
      <c r="H250" s="176">
        <f t="shared" si="31"/>
        <v>23922.3</v>
      </c>
      <c r="I250" s="46">
        <f t="shared" si="27"/>
        <v>8133.58</v>
      </c>
      <c r="J250" s="47">
        <f t="shared" si="28"/>
        <v>358.83</v>
      </c>
      <c r="K250" s="152">
        <v>650</v>
      </c>
      <c r="L250" s="48">
        <f t="shared" si="25"/>
        <v>95.7</v>
      </c>
      <c r="M250" s="49">
        <f t="shared" si="29"/>
        <v>33160.409999999996</v>
      </c>
    </row>
    <row r="251" spans="1:13" ht="12.75">
      <c r="A251" s="105">
        <v>310</v>
      </c>
      <c r="B251" s="115">
        <f t="shared" si="30"/>
        <v>14.07</v>
      </c>
      <c r="C251" s="62" t="s">
        <v>26</v>
      </c>
      <c r="D251" s="40">
        <v>28029</v>
      </c>
      <c r="E251" s="114">
        <v>0</v>
      </c>
      <c r="F251" s="111">
        <f t="shared" si="26"/>
        <v>23905.3</v>
      </c>
      <c r="G251" s="42">
        <v>0</v>
      </c>
      <c r="H251" s="176">
        <f t="shared" si="31"/>
        <v>23905.3</v>
      </c>
      <c r="I251" s="46">
        <f t="shared" si="27"/>
        <v>8127.8</v>
      </c>
      <c r="J251" s="47">
        <f t="shared" si="28"/>
        <v>358.58</v>
      </c>
      <c r="K251" s="152">
        <v>650</v>
      </c>
      <c r="L251" s="48">
        <f t="shared" si="25"/>
        <v>95.6</v>
      </c>
      <c r="M251" s="49">
        <f t="shared" si="29"/>
        <v>33137.28</v>
      </c>
    </row>
    <row r="252" spans="1:13" ht="12.75">
      <c r="A252" s="105">
        <v>311</v>
      </c>
      <c r="B252" s="115">
        <f t="shared" si="30"/>
        <v>14.07</v>
      </c>
      <c r="C252" s="62" t="s">
        <v>26</v>
      </c>
      <c r="D252" s="40">
        <v>28029</v>
      </c>
      <c r="E252" s="114">
        <v>0</v>
      </c>
      <c r="F252" s="111">
        <f t="shared" si="26"/>
        <v>23905.3</v>
      </c>
      <c r="G252" s="42">
        <v>0</v>
      </c>
      <c r="H252" s="176">
        <f t="shared" si="31"/>
        <v>23905.3</v>
      </c>
      <c r="I252" s="46">
        <f t="shared" si="27"/>
        <v>8127.8</v>
      </c>
      <c r="J252" s="47">
        <f t="shared" si="28"/>
        <v>358.58</v>
      </c>
      <c r="K252" s="152">
        <v>650</v>
      </c>
      <c r="L252" s="48">
        <f t="shared" si="25"/>
        <v>95.6</v>
      </c>
      <c r="M252" s="49">
        <f t="shared" si="29"/>
        <v>33137.28</v>
      </c>
    </row>
    <row r="253" spans="1:13" ht="12.75">
      <c r="A253" s="105">
        <v>312</v>
      </c>
      <c r="B253" s="115">
        <f t="shared" si="30"/>
        <v>14.08</v>
      </c>
      <c r="C253" s="62" t="s">
        <v>26</v>
      </c>
      <c r="D253" s="40">
        <v>28029</v>
      </c>
      <c r="E253" s="114">
        <v>0</v>
      </c>
      <c r="F253" s="111">
        <f t="shared" si="26"/>
        <v>23888.4</v>
      </c>
      <c r="G253" s="42">
        <v>0</v>
      </c>
      <c r="H253" s="176">
        <f t="shared" si="31"/>
        <v>23888.4</v>
      </c>
      <c r="I253" s="46">
        <f t="shared" si="27"/>
        <v>8122.06</v>
      </c>
      <c r="J253" s="47">
        <f t="shared" si="28"/>
        <v>358.33</v>
      </c>
      <c r="K253" s="152">
        <v>650</v>
      </c>
      <c r="L253" s="48">
        <f t="shared" si="25"/>
        <v>95.6</v>
      </c>
      <c r="M253" s="49">
        <f t="shared" si="29"/>
        <v>33114.39000000001</v>
      </c>
    </row>
    <row r="254" spans="1:13" ht="12.75">
      <c r="A254" s="105">
        <v>313</v>
      </c>
      <c r="B254" s="115">
        <f t="shared" si="30"/>
        <v>14.08</v>
      </c>
      <c r="C254" s="62" t="s">
        <v>26</v>
      </c>
      <c r="D254" s="40">
        <v>28029</v>
      </c>
      <c r="E254" s="114">
        <v>0</v>
      </c>
      <c r="F254" s="111">
        <f t="shared" si="26"/>
        <v>23888.4</v>
      </c>
      <c r="G254" s="42">
        <v>0</v>
      </c>
      <c r="H254" s="176">
        <f t="shared" si="31"/>
        <v>23888.4</v>
      </c>
      <c r="I254" s="46">
        <f t="shared" si="27"/>
        <v>8122.06</v>
      </c>
      <c r="J254" s="47">
        <f t="shared" si="28"/>
        <v>358.33</v>
      </c>
      <c r="K254" s="152">
        <v>650</v>
      </c>
      <c r="L254" s="48">
        <f t="shared" si="25"/>
        <v>95.6</v>
      </c>
      <c r="M254" s="49">
        <f t="shared" si="29"/>
        <v>33114.39000000001</v>
      </c>
    </row>
    <row r="255" spans="1:13" ht="12.75">
      <c r="A255" s="105">
        <v>314</v>
      </c>
      <c r="B255" s="115">
        <f t="shared" si="30"/>
        <v>14.09</v>
      </c>
      <c r="C255" s="62" t="s">
        <v>26</v>
      </c>
      <c r="D255" s="40">
        <v>28029</v>
      </c>
      <c r="E255" s="114">
        <v>0</v>
      </c>
      <c r="F255" s="111">
        <f t="shared" si="26"/>
        <v>23871.4</v>
      </c>
      <c r="G255" s="42">
        <v>0</v>
      </c>
      <c r="H255" s="176">
        <f t="shared" si="31"/>
        <v>23871.4</v>
      </c>
      <c r="I255" s="46">
        <f t="shared" si="27"/>
        <v>8116.28</v>
      </c>
      <c r="J255" s="47">
        <f t="shared" si="28"/>
        <v>358.07</v>
      </c>
      <c r="K255" s="152">
        <v>650</v>
      </c>
      <c r="L255" s="48">
        <f t="shared" si="25"/>
        <v>95.5</v>
      </c>
      <c r="M255" s="49">
        <f t="shared" si="29"/>
        <v>33091.25</v>
      </c>
    </row>
    <row r="256" spans="1:13" ht="12.75">
      <c r="A256" s="105">
        <v>315</v>
      </c>
      <c r="B256" s="115">
        <f t="shared" si="30"/>
        <v>14.09</v>
      </c>
      <c r="C256" s="62" t="s">
        <v>26</v>
      </c>
      <c r="D256" s="40">
        <v>28029</v>
      </c>
      <c r="E256" s="114">
        <v>0</v>
      </c>
      <c r="F256" s="111">
        <f t="shared" si="26"/>
        <v>23871.4</v>
      </c>
      <c r="G256" s="42">
        <v>0</v>
      </c>
      <c r="H256" s="176">
        <f t="shared" si="31"/>
        <v>23871.4</v>
      </c>
      <c r="I256" s="46">
        <f t="shared" si="27"/>
        <v>8116.28</v>
      </c>
      <c r="J256" s="47">
        <f t="shared" si="28"/>
        <v>358.07</v>
      </c>
      <c r="K256" s="152">
        <v>650</v>
      </c>
      <c r="L256" s="48">
        <f t="shared" si="25"/>
        <v>95.5</v>
      </c>
      <c r="M256" s="49">
        <f t="shared" si="29"/>
        <v>33091.25</v>
      </c>
    </row>
    <row r="257" spans="1:13" ht="12.75">
      <c r="A257" s="105">
        <v>316</v>
      </c>
      <c r="B257" s="115">
        <f t="shared" si="30"/>
        <v>14.09</v>
      </c>
      <c r="C257" s="62" t="s">
        <v>26</v>
      </c>
      <c r="D257" s="40">
        <v>28029</v>
      </c>
      <c r="E257" s="114">
        <v>0</v>
      </c>
      <c r="F257" s="111">
        <f t="shared" si="26"/>
        <v>23871.4</v>
      </c>
      <c r="G257" s="42">
        <v>0</v>
      </c>
      <c r="H257" s="176">
        <f t="shared" si="31"/>
        <v>23871.4</v>
      </c>
      <c r="I257" s="46">
        <f t="shared" si="27"/>
        <v>8116.28</v>
      </c>
      <c r="J257" s="47">
        <f t="shared" si="28"/>
        <v>358.07</v>
      </c>
      <c r="K257" s="152">
        <v>650</v>
      </c>
      <c r="L257" s="48">
        <f t="shared" si="25"/>
        <v>95.5</v>
      </c>
      <c r="M257" s="49">
        <f t="shared" si="29"/>
        <v>33091.25</v>
      </c>
    </row>
    <row r="258" spans="1:13" ht="12.75">
      <c r="A258" s="105">
        <v>317</v>
      </c>
      <c r="B258" s="115">
        <f t="shared" si="30"/>
        <v>14.1</v>
      </c>
      <c r="C258" s="62" t="s">
        <v>26</v>
      </c>
      <c r="D258" s="40">
        <v>28029</v>
      </c>
      <c r="E258" s="114">
        <v>0</v>
      </c>
      <c r="F258" s="111">
        <f t="shared" si="26"/>
        <v>23854.5</v>
      </c>
      <c r="G258" s="42">
        <v>0</v>
      </c>
      <c r="H258" s="176">
        <f t="shared" si="31"/>
        <v>23854.5</v>
      </c>
      <c r="I258" s="46">
        <f t="shared" si="27"/>
        <v>8110.53</v>
      </c>
      <c r="J258" s="47">
        <f t="shared" si="28"/>
        <v>357.82</v>
      </c>
      <c r="K258" s="152">
        <v>650</v>
      </c>
      <c r="L258" s="48">
        <f t="shared" si="25"/>
        <v>95.4</v>
      </c>
      <c r="M258" s="49">
        <f t="shared" si="29"/>
        <v>33068.25</v>
      </c>
    </row>
    <row r="259" spans="1:13" ht="12.75">
      <c r="A259" s="105">
        <v>318</v>
      </c>
      <c r="B259" s="115">
        <f t="shared" si="30"/>
        <v>14.1</v>
      </c>
      <c r="C259" s="62" t="s">
        <v>26</v>
      </c>
      <c r="D259" s="40">
        <v>28029</v>
      </c>
      <c r="E259" s="114">
        <v>0</v>
      </c>
      <c r="F259" s="111">
        <f t="shared" si="26"/>
        <v>23854.5</v>
      </c>
      <c r="G259" s="42">
        <v>0</v>
      </c>
      <c r="H259" s="176">
        <f t="shared" si="31"/>
        <v>23854.5</v>
      </c>
      <c r="I259" s="46">
        <f t="shared" si="27"/>
        <v>8110.53</v>
      </c>
      <c r="J259" s="47">
        <f t="shared" si="28"/>
        <v>357.82</v>
      </c>
      <c r="K259" s="152">
        <v>650</v>
      </c>
      <c r="L259" s="48">
        <f t="shared" si="25"/>
        <v>95.4</v>
      </c>
      <c r="M259" s="49">
        <f t="shared" si="29"/>
        <v>33068.25</v>
      </c>
    </row>
    <row r="260" spans="1:13" ht="12.75">
      <c r="A260" s="105">
        <v>319</v>
      </c>
      <c r="B260" s="115">
        <f t="shared" si="30"/>
        <v>14.11</v>
      </c>
      <c r="C260" s="62" t="s">
        <v>26</v>
      </c>
      <c r="D260" s="40">
        <v>28029</v>
      </c>
      <c r="E260" s="114">
        <v>0</v>
      </c>
      <c r="F260" s="111">
        <f t="shared" si="26"/>
        <v>23837.6</v>
      </c>
      <c r="G260" s="42">
        <v>0</v>
      </c>
      <c r="H260" s="176">
        <f t="shared" si="31"/>
        <v>23837.6</v>
      </c>
      <c r="I260" s="46">
        <f t="shared" si="27"/>
        <v>8104.78</v>
      </c>
      <c r="J260" s="47">
        <f t="shared" si="28"/>
        <v>357.56</v>
      </c>
      <c r="K260" s="152">
        <v>650</v>
      </c>
      <c r="L260" s="48">
        <f t="shared" si="25"/>
        <v>95.4</v>
      </c>
      <c r="M260" s="49">
        <f t="shared" si="29"/>
        <v>33045.340000000004</v>
      </c>
    </row>
    <row r="261" spans="1:13" ht="12.75">
      <c r="A261" s="105">
        <v>320</v>
      </c>
      <c r="B261" s="115">
        <f t="shared" si="30"/>
        <v>14.11</v>
      </c>
      <c r="C261" s="62" t="s">
        <v>26</v>
      </c>
      <c r="D261" s="40">
        <v>28029</v>
      </c>
      <c r="E261" s="114">
        <v>0</v>
      </c>
      <c r="F261" s="111">
        <f t="shared" si="26"/>
        <v>23837.6</v>
      </c>
      <c r="G261" s="42">
        <v>0</v>
      </c>
      <c r="H261" s="176">
        <f t="shared" si="31"/>
        <v>23837.6</v>
      </c>
      <c r="I261" s="46">
        <f t="shared" si="27"/>
        <v>8104.78</v>
      </c>
      <c r="J261" s="47">
        <f t="shared" si="28"/>
        <v>357.56</v>
      </c>
      <c r="K261" s="152">
        <v>650</v>
      </c>
      <c r="L261" s="48">
        <f t="shared" si="25"/>
        <v>95.4</v>
      </c>
      <c r="M261" s="49">
        <f t="shared" si="29"/>
        <v>33045.340000000004</v>
      </c>
    </row>
    <row r="262" spans="1:13" ht="12.75">
      <c r="A262" s="105">
        <v>321</v>
      </c>
      <c r="B262" s="115">
        <f t="shared" si="30"/>
        <v>14.11</v>
      </c>
      <c r="C262" s="62" t="s">
        <v>26</v>
      </c>
      <c r="D262" s="40">
        <v>28029</v>
      </c>
      <c r="E262" s="114">
        <v>0</v>
      </c>
      <c r="F262" s="111">
        <f t="shared" si="26"/>
        <v>23837.6</v>
      </c>
      <c r="G262" s="42">
        <v>0</v>
      </c>
      <c r="H262" s="176">
        <f t="shared" si="31"/>
        <v>23837.6</v>
      </c>
      <c r="I262" s="46">
        <f t="shared" si="27"/>
        <v>8104.78</v>
      </c>
      <c r="J262" s="47">
        <f t="shared" si="28"/>
        <v>357.56</v>
      </c>
      <c r="K262" s="152">
        <v>650</v>
      </c>
      <c r="L262" s="48">
        <f t="shared" si="25"/>
        <v>95.4</v>
      </c>
      <c r="M262" s="49">
        <f t="shared" si="29"/>
        <v>33045.340000000004</v>
      </c>
    </row>
    <row r="263" spans="1:13" ht="12.75">
      <c r="A263" s="105">
        <v>322</v>
      </c>
      <c r="B263" s="115">
        <f t="shared" si="30"/>
        <v>14.12</v>
      </c>
      <c r="C263" s="62" t="s">
        <v>26</v>
      </c>
      <c r="D263" s="40">
        <v>28029</v>
      </c>
      <c r="E263" s="114">
        <v>0</v>
      </c>
      <c r="F263" s="111">
        <f t="shared" si="26"/>
        <v>23820.7</v>
      </c>
      <c r="G263" s="42">
        <v>0</v>
      </c>
      <c r="H263" s="176">
        <f t="shared" si="31"/>
        <v>23820.7</v>
      </c>
      <c r="I263" s="46">
        <f t="shared" si="27"/>
        <v>8099.04</v>
      </c>
      <c r="J263" s="47">
        <f t="shared" si="28"/>
        <v>357.31</v>
      </c>
      <c r="K263" s="152">
        <v>650</v>
      </c>
      <c r="L263" s="48">
        <f t="shared" si="25"/>
        <v>95.3</v>
      </c>
      <c r="M263" s="49">
        <f t="shared" si="29"/>
        <v>33022.350000000006</v>
      </c>
    </row>
    <row r="264" spans="1:13" ht="12.75">
      <c r="A264" s="105">
        <v>323</v>
      </c>
      <c r="B264" s="115">
        <f t="shared" si="30"/>
        <v>14.12</v>
      </c>
      <c r="C264" s="62" t="s">
        <v>26</v>
      </c>
      <c r="D264" s="40">
        <v>28029</v>
      </c>
      <c r="E264" s="114">
        <v>0</v>
      </c>
      <c r="F264" s="111">
        <f t="shared" si="26"/>
        <v>23820.7</v>
      </c>
      <c r="G264" s="42">
        <v>0</v>
      </c>
      <c r="H264" s="176">
        <f t="shared" si="31"/>
        <v>23820.7</v>
      </c>
      <c r="I264" s="46">
        <f t="shared" si="27"/>
        <v>8099.04</v>
      </c>
      <c r="J264" s="47">
        <f t="shared" si="28"/>
        <v>357.31</v>
      </c>
      <c r="K264" s="152">
        <v>650</v>
      </c>
      <c r="L264" s="48">
        <f aca="true" t="shared" si="32" ref="L264:L327">ROUND(H264*0.004,1)</f>
        <v>95.3</v>
      </c>
      <c r="M264" s="49">
        <f t="shared" si="29"/>
        <v>33022.350000000006</v>
      </c>
    </row>
    <row r="265" spans="1:13" ht="12.75">
      <c r="A265" s="105">
        <v>324</v>
      </c>
      <c r="B265" s="115">
        <f t="shared" si="30"/>
        <v>14.13</v>
      </c>
      <c r="C265" s="62" t="s">
        <v>26</v>
      </c>
      <c r="D265" s="40">
        <v>28029</v>
      </c>
      <c r="E265" s="114">
        <v>0</v>
      </c>
      <c r="F265" s="111">
        <f t="shared" si="26"/>
        <v>23803.8</v>
      </c>
      <c r="G265" s="42">
        <v>0</v>
      </c>
      <c r="H265" s="176">
        <f t="shared" si="31"/>
        <v>23803.8</v>
      </c>
      <c r="I265" s="46">
        <f t="shared" si="27"/>
        <v>8093.29</v>
      </c>
      <c r="J265" s="47">
        <f t="shared" si="28"/>
        <v>357.06</v>
      </c>
      <c r="K265" s="152">
        <v>650</v>
      </c>
      <c r="L265" s="48">
        <f t="shared" si="32"/>
        <v>95.2</v>
      </c>
      <c r="M265" s="49">
        <f t="shared" si="29"/>
        <v>32999.35</v>
      </c>
    </row>
    <row r="266" spans="1:13" ht="12.75">
      <c r="A266" s="105">
        <v>325</v>
      </c>
      <c r="B266" s="115">
        <f t="shared" si="30"/>
        <v>14.13</v>
      </c>
      <c r="C266" s="62" t="s">
        <v>26</v>
      </c>
      <c r="D266" s="40">
        <v>28029</v>
      </c>
      <c r="E266" s="114">
        <v>0</v>
      </c>
      <c r="F266" s="111">
        <f aca="true" t="shared" si="33" ref="F266:F329">ROUND(12/B266*D266,1)</f>
        <v>23803.8</v>
      </c>
      <c r="G266" s="42">
        <v>0</v>
      </c>
      <c r="H266" s="176">
        <f t="shared" si="31"/>
        <v>23803.8</v>
      </c>
      <c r="I266" s="46">
        <f aca="true" t="shared" si="34" ref="I266:I329">ROUND(H266*0.34,2)</f>
        <v>8093.29</v>
      </c>
      <c r="J266" s="47">
        <f aca="true" t="shared" si="35" ref="J266:J329">ROUND(H266*0.015,2)</f>
        <v>357.06</v>
      </c>
      <c r="K266" s="152">
        <v>650</v>
      </c>
      <c r="L266" s="48">
        <f t="shared" si="32"/>
        <v>95.2</v>
      </c>
      <c r="M266" s="49">
        <f aca="true" t="shared" si="36" ref="M266:M329">SUM(H266:L266)</f>
        <v>32999.35</v>
      </c>
    </row>
    <row r="267" spans="1:13" ht="12.75">
      <c r="A267" s="105">
        <v>326</v>
      </c>
      <c r="B267" s="115">
        <f t="shared" si="30"/>
        <v>14.13</v>
      </c>
      <c r="C267" s="62" t="s">
        <v>26</v>
      </c>
      <c r="D267" s="40">
        <v>28029</v>
      </c>
      <c r="E267" s="114">
        <v>0</v>
      </c>
      <c r="F267" s="111">
        <f t="shared" si="33"/>
        <v>23803.8</v>
      </c>
      <c r="G267" s="42">
        <v>0</v>
      </c>
      <c r="H267" s="176">
        <f t="shared" si="31"/>
        <v>23803.8</v>
      </c>
      <c r="I267" s="46">
        <f t="shared" si="34"/>
        <v>8093.29</v>
      </c>
      <c r="J267" s="47">
        <f t="shared" si="35"/>
        <v>357.06</v>
      </c>
      <c r="K267" s="152">
        <v>650</v>
      </c>
      <c r="L267" s="48">
        <f t="shared" si="32"/>
        <v>95.2</v>
      </c>
      <c r="M267" s="49">
        <f t="shared" si="36"/>
        <v>32999.35</v>
      </c>
    </row>
    <row r="268" spans="1:13" ht="12.75">
      <c r="A268" s="105">
        <v>327</v>
      </c>
      <c r="B268" s="115">
        <f t="shared" si="30"/>
        <v>14.14</v>
      </c>
      <c r="C268" s="62" t="s">
        <v>26</v>
      </c>
      <c r="D268" s="40">
        <v>28029</v>
      </c>
      <c r="E268" s="114">
        <v>0</v>
      </c>
      <c r="F268" s="111">
        <f t="shared" si="33"/>
        <v>23787</v>
      </c>
      <c r="G268" s="42">
        <v>0</v>
      </c>
      <c r="H268" s="176">
        <f t="shared" si="31"/>
        <v>23787</v>
      </c>
      <c r="I268" s="46">
        <f t="shared" si="34"/>
        <v>8087.58</v>
      </c>
      <c r="J268" s="47">
        <f t="shared" si="35"/>
        <v>356.81</v>
      </c>
      <c r="K268" s="152">
        <v>650</v>
      </c>
      <c r="L268" s="48">
        <f t="shared" si="32"/>
        <v>95.1</v>
      </c>
      <c r="M268" s="49">
        <f t="shared" si="36"/>
        <v>32976.49</v>
      </c>
    </row>
    <row r="269" spans="1:13" ht="12.75">
      <c r="A269" s="105">
        <v>328</v>
      </c>
      <c r="B269" s="115">
        <f t="shared" si="30"/>
        <v>14.14</v>
      </c>
      <c r="C269" s="62" t="s">
        <v>26</v>
      </c>
      <c r="D269" s="40">
        <v>28029</v>
      </c>
      <c r="E269" s="114">
        <v>0</v>
      </c>
      <c r="F269" s="111">
        <f t="shared" si="33"/>
        <v>23787</v>
      </c>
      <c r="G269" s="42">
        <v>0</v>
      </c>
      <c r="H269" s="176">
        <f t="shared" si="31"/>
        <v>23787</v>
      </c>
      <c r="I269" s="46">
        <f t="shared" si="34"/>
        <v>8087.58</v>
      </c>
      <c r="J269" s="47">
        <f t="shared" si="35"/>
        <v>356.81</v>
      </c>
      <c r="K269" s="152">
        <v>650</v>
      </c>
      <c r="L269" s="48">
        <f t="shared" si="32"/>
        <v>95.1</v>
      </c>
      <c r="M269" s="49">
        <f t="shared" si="36"/>
        <v>32976.49</v>
      </c>
    </row>
    <row r="270" spans="1:13" ht="12.75">
      <c r="A270" s="105">
        <v>329</v>
      </c>
      <c r="B270" s="115">
        <f t="shared" si="30"/>
        <v>14.14</v>
      </c>
      <c r="C270" s="62" t="s">
        <v>26</v>
      </c>
      <c r="D270" s="40">
        <v>28029</v>
      </c>
      <c r="E270" s="114">
        <v>0</v>
      </c>
      <c r="F270" s="111">
        <f t="shared" si="33"/>
        <v>23787</v>
      </c>
      <c r="G270" s="42">
        <v>0</v>
      </c>
      <c r="H270" s="176">
        <f t="shared" si="31"/>
        <v>23787</v>
      </c>
      <c r="I270" s="46">
        <f t="shared" si="34"/>
        <v>8087.58</v>
      </c>
      <c r="J270" s="47">
        <f t="shared" si="35"/>
        <v>356.81</v>
      </c>
      <c r="K270" s="152">
        <v>650</v>
      </c>
      <c r="L270" s="48">
        <f t="shared" si="32"/>
        <v>95.1</v>
      </c>
      <c r="M270" s="49">
        <f t="shared" si="36"/>
        <v>32976.49</v>
      </c>
    </row>
    <row r="271" spans="1:13" ht="12.75">
      <c r="A271" s="105">
        <v>330</v>
      </c>
      <c r="B271" s="115">
        <f t="shared" si="30"/>
        <v>14.15</v>
      </c>
      <c r="C271" s="62" t="s">
        <v>26</v>
      </c>
      <c r="D271" s="40">
        <v>28029</v>
      </c>
      <c r="E271" s="114">
        <v>0</v>
      </c>
      <c r="F271" s="111">
        <f t="shared" si="33"/>
        <v>23770.2</v>
      </c>
      <c r="G271" s="42">
        <v>0</v>
      </c>
      <c r="H271" s="176">
        <f t="shared" si="31"/>
        <v>23770.2</v>
      </c>
      <c r="I271" s="46">
        <f t="shared" si="34"/>
        <v>8081.87</v>
      </c>
      <c r="J271" s="47">
        <f t="shared" si="35"/>
        <v>356.55</v>
      </c>
      <c r="K271" s="152">
        <v>650</v>
      </c>
      <c r="L271" s="48">
        <f t="shared" si="32"/>
        <v>95.1</v>
      </c>
      <c r="M271" s="49">
        <f t="shared" si="36"/>
        <v>32953.719999999994</v>
      </c>
    </row>
    <row r="272" spans="1:13" ht="12.75">
      <c r="A272" s="105">
        <v>331</v>
      </c>
      <c r="B272" s="115">
        <f t="shared" si="30"/>
        <v>14.15</v>
      </c>
      <c r="C272" s="62" t="s">
        <v>26</v>
      </c>
      <c r="D272" s="40">
        <v>28029</v>
      </c>
      <c r="E272" s="114">
        <v>0</v>
      </c>
      <c r="F272" s="111">
        <f t="shared" si="33"/>
        <v>23770.2</v>
      </c>
      <c r="G272" s="42">
        <v>0</v>
      </c>
      <c r="H272" s="176">
        <f t="shared" si="31"/>
        <v>23770.2</v>
      </c>
      <c r="I272" s="46">
        <f t="shared" si="34"/>
        <v>8081.87</v>
      </c>
      <c r="J272" s="47">
        <f t="shared" si="35"/>
        <v>356.55</v>
      </c>
      <c r="K272" s="152">
        <v>650</v>
      </c>
      <c r="L272" s="48">
        <f t="shared" si="32"/>
        <v>95.1</v>
      </c>
      <c r="M272" s="49">
        <f t="shared" si="36"/>
        <v>32953.719999999994</v>
      </c>
    </row>
    <row r="273" spans="1:13" ht="12.75">
      <c r="A273" s="105">
        <v>332</v>
      </c>
      <c r="B273" s="115">
        <f aca="true" t="shared" si="37" ref="B273:B336">IF(A273&lt;68,B$403,ROUND(B$409+B$410*A273+B$411*A273^2+B$412*A273^3++B$413*A273^4+B$414*A273^5,2))</f>
        <v>14.15</v>
      </c>
      <c r="C273" s="62" t="s">
        <v>26</v>
      </c>
      <c r="D273" s="40">
        <v>28029</v>
      </c>
      <c r="E273" s="114">
        <v>0</v>
      </c>
      <c r="F273" s="111">
        <f t="shared" si="33"/>
        <v>23770.2</v>
      </c>
      <c r="G273" s="42">
        <v>0</v>
      </c>
      <c r="H273" s="176">
        <f aca="true" t="shared" si="38" ref="H273:H336">F273+G273</f>
        <v>23770.2</v>
      </c>
      <c r="I273" s="46">
        <f t="shared" si="34"/>
        <v>8081.87</v>
      </c>
      <c r="J273" s="47">
        <f t="shared" si="35"/>
        <v>356.55</v>
      </c>
      <c r="K273" s="152">
        <v>650</v>
      </c>
      <c r="L273" s="48">
        <f t="shared" si="32"/>
        <v>95.1</v>
      </c>
      <c r="M273" s="49">
        <f t="shared" si="36"/>
        <v>32953.719999999994</v>
      </c>
    </row>
    <row r="274" spans="1:13" ht="12.75">
      <c r="A274" s="105">
        <v>333</v>
      </c>
      <c r="B274" s="115">
        <f t="shared" si="37"/>
        <v>14.16</v>
      </c>
      <c r="C274" s="62" t="s">
        <v>26</v>
      </c>
      <c r="D274" s="40">
        <v>28029</v>
      </c>
      <c r="E274" s="114">
        <v>0</v>
      </c>
      <c r="F274" s="111">
        <f t="shared" si="33"/>
        <v>23753.4</v>
      </c>
      <c r="G274" s="42">
        <v>0</v>
      </c>
      <c r="H274" s="176">
        <f t="shared" si="38"/>
        <v>23753.4</v>
      </c>
      <c r="I274" s="46">
        <f t="shared" si="34"/>
        <v>8076.16</v>
      </c>
      <c r="J274" s="47">
        <f t="shared" si="35"/>
        <v>356.3</v>
      </c>
      <c r="K274" s="152">
        <v>650</v>
      </c>
      <c r="L274" s="48">
        <f t="shared" si="32"/>
        <v>95</v>
      </c>
      <c r="M274" s="49">
        <f t="shared" si="36"/>
        <v>32930.86</v>
      </c>
    </row>
    <row r="275" spans="1:13" ht="12.75">
      <c r="A275" s="105">
        <v>334</v>
      </c>
      <c r="B275" s="115">
        <f t="shared" si="37"/>
        <v>14.16</v>
      </c>
      <c r="C275" s="62" t="s">
        <v>26</v>
      </c>
      <c r="D275" s="40">
        <v>28029</v>
      </c>
      <c r="E275" s="114">
        <v>0</v>
      </c>
      <c r="F275" s="111">
        <f t="shared" si="33"/>
        <v>23753.4</v>
      </c>
      <c r="G275" s="42">
        <v>0</v>
      </c>
      <c r="H275" s="176">
        <f t="shared" si="38"/>
        <v>23753.4</v>
      </c>
      <c r="I275" s="46">
        <f t="shared" si="34"/>
        <v>8076.16</v>
      </c>
      <c r="J275" s="47">
        <f t="shared" si="35"/>
        <v>356.3</v>
      </c>
      <c r="K275" s="152">
        <v>650</v>
      </c>
      <c r="L275" s="48">
        <f t="shared" si="32"/>
        <v>95</v>
      </c>
      <c r="M275" s="49">
        <f t="shared" si="36"/>
        <v>32930.86</v>
      </c>
    </row>
    <row r="276" spans="1:13" ht="12.75">
      <c r="A276" s="105">
        <v>335</v>
      </c>
      <c r="B276" s="115">
        <f t="shared" si="37"/>
        <v>14.16</v>
      </c>
      <c r="C276" s="62" t="s">
        <v>26</v>
      </c>
      <c r="D276" s="40">
        <v>28029</v>
      </c>
      <c r="E276" s="114">
        <v>0</v>
      </c>
      <c r="F276" s="111">
        <f t="shared" si="33"/>
        <v>23753.4</v>
      </c>
      <c r="G276" s="42">
        <v>0</v>
      </c>
      <c r="H276" s="176">
        <f t="shared" si="38"/>
        <v>23753.4</v>
      </c>
      <c r="I276" s="46">
        <f t="shared" si="34"/>
        <v>8076.16</v>
      </c>
      <c r="J276" s="47">
        <f t="shared" si="35"/>
        <v>356.3</v>
      </c>
      <c r="K276" s="152">
        <v>650</v>
      </c>
      <c r="L276" s="48">
        <f t="shared" si="32"/>
        <v>95</v>
      </c>
      <c r="M276" s="49">
        <f t="shared" si="36"/>
        <v>32930.86</v>
      </c>
    </row>
    <row r="277" spans="1:13" ht="12.75">
      <c r="A277" s="105">
        <v>336</v>
      </c>
      <c r="B277" s="115">
        <f t="shared" si="37"/>
        <v>14.17</v>
      </c>
      <c r="C277" s="62" t="s">
        <v>26</v>
      </c>
      <c r="D277" s="40">
        <v>28029</v>
      </c>
      <c r="E277" s="114">
        <v>0</v>
      </c>
      <c r="F277" s="111">
        <f t="shared" si="33"/>
        <v>23736.6</v>
      </c>
      <c r="G277" s="42">
        <v>0</v>
      </c>
      <c r="H277" s="176">
        <f t="shared" si="38"/>
        <v>23736.6</v>
      </c>
      <c r="I277" s="46">
        <f t="shared" si="34"/>
        <v>8070.44</v>
      </c>
      <c r="J277" s="47">
        <f t="shared" si="35"/>
        <v>356.05</v>
      </c>
      <c r="K277" s="152">
        <v>650</v>
      </c>
      <c r="L277" s="48">
        <f t="shared" si="32"/>
        <v>94.9</v>
      </c>
      <c r="M277" s="49">
        <f t="shared" si="36"/>
        <v>32907.99</v>
      </c>
    </row>
    <row r="278" spans="1:13" ht="12.75">
      <c r="A278" s="105">
        <v>337</v>
      </c>
      <c r="B278" s="115">
        <f t="shared" si="37"/>
        <v>14.17</v>
      </c>
      <c r="C278" s="62" t="s">
        <v>26</v>
      </c>
      <c r="D278" s="40">
        <v>28029</v>
      </c>
      <c r="E278" s="114">
        <v>0</v>
      </c>
      <c r="F278" s="111">
        <f t="shared" si="33"/>
        <v>23736.6</v>
      </c>
      <c r="G278" s="42">
        <v>0</v>
      </c>
      <c r="H278" s="176">
        <f t="shared" si="38"/>
        <v>23736.6</v>
      </c>
      <c r="I278" s="46">
        <f t="shared" si="34"/>
        <v>8070.44</v>
      </c>
      <c r="J278" s="47">
        <f t="shared" si="35"/>
        <v>356.05</v>
      </c>
      <c r="K278" s="152">
        <v>650</v>
      </c>
      <c r="L278" s="48">
        <f t="shared" si="32"/>
        <v>94.9</v>
      </c>
      <c r="M278" s="49">
        <f t="shared" si="36"/>
        <v>32907.99</v>
      </c>
    </row>
    <row r="279" spans="1:13" ht="12.75">
      <c r="A279" s="105">
        <v>338</v>
      </c>
      <c r="B279" s="115">
        <f t="shared" si="37"/>
        <v>14.17</v>
      </c>
      <c r="C279" s="62" t="s">
        <v>26</v>
      </c>
      <c r="D279" s="40">
        <v>28029</v>
      </c>
      <c r="E279" s="114">
        <v>0</v>
      </c>
      <c r="F279" s="111">
        <f t="shared" si="33"/>
        <v>23736.6</v>
      </c>
      <c r="G279" s="42">
        <v>0</v>
      </c>
      <c r="H279" s="176">
        <f t="shared" si="38"/>
        <v>23736.6</v>
      </c>
      <c r="I279" s="46">
        <f t="shared" si="34"/>
        <v>8070.44</v>
      </c>
      <c r="J279" s="47">
        <f t="shared" si="35"/>
        <v>356.05</v>
      </c>
      <c r="K279" s="152">
        <v>650</v>
      </c>
      <c r="L279" s="48">
        <f t="shared" si="32"/>
        <v>94.9</v>
      </c>
      <c r="M279" s="49">
        <f t="shared" si="36"/>
        <v>32907.99</v>
      </c>
    </row>
    <row r="280" spans="1:13" ht="12.75">
      <c r="A280" s="105">
        <v>339</v>
      </c>
      <c r="B280" s="115">
        <f t="shared" si="37"/>
        <v>14.17</v>
      </c>
      <c r="C280" s="62" t="s">
        <v>26</v>
      </c>
      <c r="D280" s="40">
        <v>28029</v>
      </c>
      <c r="E280" s="114">
        <v>0</v>
      </c>
      <c r="F280" s="111">
        <f t="shared" si="33"/>
        <v>23736.6</v>
      </c>
      <c r="G280" s="42">
        <v>0</v>
      </c>
      <c r="H280" s="176">
        <f t="shared" si="38"/>
        <v>23736.6</v>
      </c>
      <c r="I280" s="46">
        <f t="shared" si="34"/>
        <v>8070.44</v>
      </c>
      <c r="J280" s="47">
        <f t="shared" si="35"/>
        <v>356.05</v>
      </c>
      <c r="K280" s="152">
        <v>650</v>
      </c>
      <c r="L280" s="48">
        <f t="shared" si="32"/>
        <v>94.9</v>
      </c>
      <c r="M280" s="49">
        <f t="shared" si="36"/>
        <v>32907.99</v>
      </c>
    </row>
    <row r="281" spans="1:13" ht="12.75">
      <c r="A281" s="105">
        <v>340</v>
      </c>
      <c r="B281" s="115">
        <f t="shared" si="37"/>
        <v>14.18</v>
      </c>
      <c r="C281" s="62" t="s">
        <v>26</v>
      </c>
      <c r="D281" s="40">
        <v>28029</v>
      </c>
      <c r="E281" s="114">
        <v>0</v>
      </c>
      <c r="F281" s="111">
        <f t="shared" si="33"/>
        <v>23719.9</v>
      </c>
      <c r="G281" s="42">
        <v>0</v>
      </c>
      <c r="H281" s="176">
        <f t="shared" si="38"/>
        <v>23719.9</v>
      </c>
      <c r="I281" s="46">
        <f t="shared" si="34"/>
        <v>8064.77</v>
      </c>
      <c r="J281" s="47">
        <f t="shared" si="35"/>
        <v>355.8</v>
      </c>
      <c r="K281" s="152">
        <v>650</v>
      </c>
      <c r="L281" s="48">
        <f t="shared" si="32"/>
        <v>94.9</v>
      </c>
      <c r="M281" s="49">
        <f t="shared" si="36"/>
        <v>32885.37</v>
      </c>
    </row>
    <row r="282" spans="1:13" ht="12.75">
      <c r="A282" s="105">
        <v>341</v>
      </c>
      <c r="B282" s="115">
        <f t="shared" si="37"/>
        <v>14.18</v>
      </c>
      <c r="C282" s="62" t="s">
        <v>26</v>
      </c>
      <c r="D282" s="40">
        <v>28029</v>
      </c>
      <c r="E282" s="114">
        <v>0</v>
      </c>
      <c r="F282" s="111">
        <f t="shared" si="33"/>
        <v>23719.9</v>
      </c>
      <c r="G282" s="42">
        <v>0</v>
      </c>
      <c r="H282" s="176">
        <f t="shared" si="38"/>
        <v>23719.9</v>
      </c>
      <c r="I282" s="46">
        <f t="shared" si="34"/>
        <v>8064.77</v>
      </c>
      <c r="J282" s="47">
        <f t="shared" si="35"/>
        <v>355.8</v>
      </c>
      <c r="K282" s="152">
        <v>650</v>
      </c>
      <c r="L282" s="48">
        <f t="shared" si="32"/>
        <v>94.9</v>
      </c>
      <c r="M282" s="49">
        <f t="shared" si="36"/>
        <v>32885.37</v>
      </c>
    </row>
    <row r="283" spans="1:13" ht="12.75">
      <c r="A283" s="105">
        <v>342</v>
      </c>
      <c r="B283" s="115">
        <f t="shared" si="37"/>
        <v>14.18</v>
      </c>
      <c r="C283" s="62" t="s">
        <v>26</v>
      </c>
      <c r="D283" s="40">
        <v>28029</v>
      </c>
      <c r="E283" s="114">
        <v>0</v>
      </c>
      <c r="F283" s="111">
        <f t="shared" si="33"/>
        <v>23719.9</v>
      </c>
      <c r="G283" s="42">
        <v>0</v>
      </c>
      <c r="H283" s="176">
        <f t="shared" si="38"/>
        <v>23719.9</v>
      </c>
      <c r="I283" s="46">
        <f t="shared" si="34"/>
        <v>8064.77</v>
      </c>
      <c r="J283" s="47">
        <f t="shared" si="35"/>
        <v>355.8</v>
      </c>
      <c r="K283" s="152">
        <v>650</v>
      </c>
      <c r="L283" s="48">
        <f t="shared" si="32"/>
        <v>94.9</v>
      </c>
      <c r="M283" s="49">
        <f t="shared" si="36"/>
        <v>32885.37</v>
      </c>
    </row>
    <row r="284" spans="1:13" ht="12.75">
      <c r="A284" s="105">
        <v>343</v>
      </c>
      <c r="B284" s="115">
        <f t="shared" si="37"/>
        <v>14.18</v>
      </c>
      <c r="C284" s="62" t="s">
        <v>26</v>
      </c>
      <c r="D284" s="40">
        <v>28029</v>
      </c>
      <c r="E284" s="114">
        <v>0</v>
      </c>
      <c r="F284" s="111">
        <f t="shared" si="33"/>
        <v>23719.9</v>
      </c>
      <c r="G284" s="42">
        <v>0</v>
      </c>
      <c r="H284" s="176">
        <f t="shared" si="38"/>
        <v>23719.9</v>
      </c>
      <c r="I284" s="46">
        <f t="shared" si="34"/>
        <v>8064.77</v>
      </c>
      <c r="J284" s="47">
        <f t="shared" si="35"/>
        <v>355.8</v>
      </c>
      <c r="K284" s="152">
        <v>650</v>
      </c>
      <c r="L284" s="48">
        <f t="shared" si="32"/>
        <v>94.9</v>
      </c>
      <c r="M284" s="49">
        <f t="shared" si="36"/>
        <v>32885.37</v>
      </c>
    </row>
    <row r="285" spans="1:13" ht="12.75">
      <c r="A285" s="105">
        <v>344</v>
      </c>
      <c r="B285" s="115">
        <f t="shared" si="37"/>
        <v>14.19</v>
      </c>
      <c r="C285" s="62" t="s">
        <v>26</v>
      </c>
      <c r="D285" s="40">
        <v>28029</v>
      </c>
      <c r="E285" s="114">
        <v>0</v>
      </c>
      <c r="F285" s="111">
        <f t="shared" si="33"/>
        <v>23703.2</v>
      </c>
      <c r="G285" s="42">
        <v>0</v>
      </c>
      <c r="H285" s="176">
        <f t="shared" si="38"/>
        <v>23703.2</v>
      </c>
      <c r="I285" s="46">
        <f t="shared" si="34"/>
        <v>8059.09</v>
      </c>
      <c r="J285" s="47">
        <f t="shared" si="35"/>
        <v>355.55</v>
      </c>
      <c r="K285" s="152">
        <v>650</v>
      </c>
      <c r="L285" s="48">
        <f t="shared" si="32"/>
        <v>94.8</v>
      </c>
      <c r="M285" s="49">
        <f t="shared" si="36"/>
        <v>32862.64</v>
      </c>
    </row>
    <row r="286" spans="1:13" ht="12.75">
      <c r="A286" s="105">
        <v>345</v>
      </c>
      <c r="B286" s="115">
        <f t="shared" si="37"/>
        <v>14.19</v>
      </c>
      <c r="C286" s="62" t="s">
        <v>26</v>
      </c>
      <c r="D286" s="40">
        <v>28029</v>
      </c>
      <c r="E286" s="114">
        <v>0</v>
      </c>
      <c r="F286" s="111">
        <f t="shared" si="33"/>
        <v>23703.2</v>
      </c>
      <c r="G286" s="42">
        <v>0</v>
      </c>
      <c r="H286" s="176">
        <f t="shared" si="38"/>
        <v>23703.2</v>
      </c>
      <c r="I286" s="46">
        <f t="shared" si="34"/>
        <v>8059.09</v>
      </c>
      <c r="J286" s="47">
        <f t="shared" si="35"/>
        <v>355.55</v>
      </c>
      <c r="K286" s="152">
        <v>650</v>
      </c>
      <c r="L286" s="48">
        <f t="shared" si="32"/>
        <v>94.8</v>
      </c>
      <c r="M286" s="49">
        <f t="shared" si="36"/>
        <v>32862.64</v>
      </c>
    </row>
    <row r="287" spans="1:13" ht="12.75">
      <c r="A287" s="105">
        <v>346</v>
      </c>
      <c r="B287" s="115">
        <f t="shared" si="37"/>
        <v>14.19</v>
      </c>
      <c r="C287" s="62" t="s">
        <v>26</v>
      </c>
      <c r="D287" s="40">
        <v>28029</v>
      </c>
      <c r="E287" s="114">
        <v>0</v>
      </c>
      <c r="F287" s="111">
        <f t="shared" si="33"/>
        <v>23703.2</v>
      </c>
      <c r="G287" s="42">
        <v>0</v>
      </c>
      <c r="H287" s="176">
        <f t="shared" si="38"/>
        <v>23703.2</v>
      </c>
      <c r="I287" s="46">
        <f t="shared" si="34"/>
        <v>8059.09</v>
      </c>
      <c r="J287" s="47">
        <f t="shared" si="35"/>
        <v>355.55</v>
      </c>
      <c r="K287" s="152">
        <v>650</v>
      </c>
      <c r="L287" s="48">
        <f t="shared" si="32"/>
        <v>94.8</v>
      </c>
      <c r="M287" s="49">
        <f t="shared" si="36"/>
        <v>32862.64</v>
      </c>
    </row>
    <row r="288" spans="1:13" ht="12.75">
      <c r="A288" s="105">
        <v>347</v>
      </c>
      <c r="B288" s="115">
        <f t="shared" si="37"/>
        <v>14.19</v>
      </c>
      <c r="C288" s="62" t="s">
        <v>26</v>
      </c>
      <c r="D288" s="40">
        <v>28029</v>
      </c>
      <c r="E288" s="114">
        <v>0</v>
      </c>
      <c r="F288" s="111">
        <f t="shared" si="33"/>
        <v>23703.2</v>
      </c>
      <c r="G288" s="42">
        <v>0</v>
      </c>
      <c r="H288" s="176">
        <f t="shared" si="38"/>
        <v>23703.2</v>
      </c>
      <c r="I288" s="46">
        <f t="shared" si="34"/>
        <v>8059.09</v>
      </c>
      <c r="J288" s="47">
        <f t="shared" si="35"/>
        <v>355.55</v>
      </c>
      <c r="K288" s="152">
        <v>650</v>
      </c>
      <c r="L288" s="48">
        <f t="shared" si="32"/>
        <v>94.8</v>
      </c>
      <c r="M288" s="49">
        <f t="shared" si="36"/>
        <v>32862.64</v>
      </c>
    </row>
    <row r="289" spans="1:13" ht="12.75">
      <c r="A289" s="105">
        <v>348</v>
      </c>
      <c r="B289" s="115">
        <f t="shared" si="37"/>
        <v>14.19</v>
      </c>
      <c r="C289" s="62" t="s">
        <v>26</v>
      </c>
      <c r="D289" s="40">
        <v>28029</v>
      </c>
      <c r="E289" s="114">
        <v>0</v>
      </c>
      <c r="F289" s="111">
        <f t="shared" si="33"/>
        <v>23703.2</v>
      </c>
      <c r="G289" s="42">
        <v>0</v>
      </c>
      <c r="H289" s="176">
        <f t="shared" si="38"/>
        <v>23703.2</v>
      </c>
      <c r="I289" s="46">
        <f t="shared" si="34"/>
        <v>8059.09</v>
      </c>
      <c r="J289" s="47">
        <f t="shared" si="35"/>
        <v>355.55</v>
      </c>
      <c r="K289" s="152">
        <v>650</v>
      </c>
      <c r="L289" s="48">
        <f t="shared" si="32"/>
        <v>94.8</v>
      </c>
      <c r="M289" s="49">
        <f t="shared" si="36"/>
        <v>32862.64</v>
      </c>
    </row>
    <row r="290" spans="1:13" ht="12.75">
      <c r="A290" s="105">
        <v>349</v>
      </c>
      <c r="B290" s="115">
        <f t="shared" si="37"/>
        <v>14.2</v>
      </c>
      <c r="C290" s="62" t="s">
        <v>26</v>
      </c>
      <c r="D290" s="40">
        <v>28029</v>
      </c>
      <c r="E290" s="114">
        <v>0</v>
      </c>
      <c r="F290" s="111">
        <f t="shared" si="33"/>
        <v>23686.5</v>
      </c>
      <c r="G290" s="42">
        <v>0</v>
      </c>
      <c r="H290" s="176">
        <f t="shared" si="38"/>
        <v>23686.5</v>
      </c>
      <c r="I290" s="46">
        <f t="shared" si="34"/>
        <v>8053.41</v>
      </c>
      <c r="J290" s="47">
        <f t="shared" si="35"/>
        <v>355.3</v>
      </c>
      <c r="K290" s="152">
        <v>650</v>
      </c>
      <c r="L290" s="48">
        <f t="shared" si="32"/>
        <v>94.7</v>
      </c>
      <c r="M290" s="49">
        <f t="shared" si="36"/>
        <v>32839.909999999996</v>
      </c>
    </row>
    <row r="291" spans="1:13" ht="12.75">
      <c r="A291" s="105">
        <v>350</v>
      </c>
      <c r="B291" s="115">
        <f t="shared" si="37"/>
        <v>14.2</v>
      </c>
      <c r="C291" s="62" t="s">
        <v>26</v>
      </c>
      <c r="D291" s="40">
        <v>28029</v>
      </c>
      <c r="E291" s="114">
        <v>0</v>
      </c>
      <c r="F291" s="111">
        <f t="shared" si="33"/>
        <v>23686.5</v>
      </c>
      <c r="G291" s="42">
        <v>0</v>
      </c>
      <c r="H291" s="176">
        <f t="shared" si="38"/>
        <v>23686.5</v>
      </c>
      <c r="I291" s="46">
        <f t="shared" si="34"/>
        <v>8053.41</v>
      </c>
      <c r="J291" s="47">
        <f t="shared" si="35"/>
        <v>355.3</v>
      </c>
      <c r="K291" s="152">
        <v>650</v>
      </c>
      <c r="L291" s="48">
        <f t="shared" si="32"/>
        <v>94.7</v>
      </c>
      <c r="M291" s="49">
        <f t="shared" si="36"/>
        <v>32839.909999999996</v>
      </c>
    </row>
    <row r="292" spans="1:13" ht="12.75">
      <c r="A292" s="105">
        <v>351</v>
      </c>
      <c r="B292" s="115">
        <f t="shared" si="37"/>
        <v>14.2</v>
      </c>
      <c r="C292" s="62" t="s">
        <v>26</v>
      </c>
      <c r="D292" s="40">
        <v>28029</v>
      </c>
      <c r="E292" s="114">
        <v>0</v>
      </c>
      <c r="F292" s="111">
        <f t="shared" si="33"/>
        <v>23686.5</v>
      </c>
      <c r="G292" s="42">
        <v>0</v>
      </c>
      <c r="H292" s="176">
        <f t="shared" si="38"/>
        <v>23686.5</v>
      </c>
      <c r="I292" s="46">
        <f t="shared" si="34"/>
        <v>8053.41</v>
      </c>
      <c r="J292" s="47">
        <f t="shared" si="35"/>
        <v>355.3</v>
      </c>
      <c r="K292" s="152">
        <v>650</v>
      </c>
      <c r="L292" s="48">
        <f t="shared" si="32"/>
        <v>94.7</v>
      </c>
      <c r="M292" s="49">
        <f t="shared" si="36"/>
        <v>32839.909999999996</v>
      </c>
    </row>
    <row r="293" spans="1:13" ht="12.75">
      <c r="A293" s="105">
        <v>352</v>
      </c>
      <c r="B293" s="115">
        <f t="shared" si="37"/>
        <v>14.2</v>
      </c>
      <c r="C293" s="62" t="s">
        <v>26</v>
      </c>
      <c r="D293" s="40">
        <v>28029</v>
      </c>
      <c r="E293" s="114">
        <v>0</v>
      </c>
      <c r="F293" s="111">
        <f t="shared" si="33"/>
        <v>23686.5</v>
      </c>
      <c r="G293" s="42">
        <v>0</v>
      </c>
      <c r="H293" s="176">
        <f t="shared" si="38"/>
        <v>23686.5</v>
      </c>
      <c r="I293" s="46">
        <f t="shared" si="34"/>
        <v>8053.41</v>
      </c>
      <c r="J293" s="47">
        <f t="shared" si="35"/>
        <v>355.3</v>
      </c>
      <c r="K293" s="152">
        <v>650</v>
      </c>
      <c r="L293" s="48">
        <f t="shared" si="32"/>
        <v>94.7</v>
      </c>
      <c r="M293" s="49">
        <f t="shared" si="36"/>
        <v>32839.909999999996</v>
      </c>
    </row>
    <row r="294" spans="1:13" ht="12.75">
      <c r="A294" s="105">
        <v>353</v>
      </c>
      <c r="B294" s="115">
        <f t="shared" si="37"/>
        <v>14.21</v>
      </c>
      <c r="C294" s="62" t="s">
        <v>26</v>
      </c>
      <c r="D294" s="40">
        <v>28029</v>
      </c>
      <c r="E294" s="114">
        <v>0</v>
      </c>
      <c r="F294" s="111">
        <f t="shared" si="33"/>
        <v>23669.8</v>
      </c>
      <c r="G294" s="42">
        <v>0</v>
      </c>
      <c r="H294" s="176">
        <f t="shared" si="38"/>
        <v>23669.8</v>
      </c>
      <c r="I294" s="46">
        <f t="shared" si="34"/>
        <v>8047.73</v>
      </c>
      <c r="J294" s="47">
        <f t="shared" si="35"/>
        <v>355.05</v>
      </c>
      <c r="K294" s="152">
        <v>650</v>
      </c>
      <c r="L294" s="48">
        <f t="shared" si="32"/>
        <v>94.7</v>
      </c>
      <c r="M294" s="49">
        <f t="shared" si="36"/>
        <v>32817.28</v>
      </c>
    </row>
    <row r="295" spans="1:13" ht="12.75">
      <c r="A295" s="105">
        <v>354</v>
      </c>
      <c r="B295" s="115">
        <f t="shared" si="37"/>
        <v>14.21</v>
      </c>
      <c r="C295" s="62" t="s">
        <v>26</v>
      </c>
      <c r="D295" s="40">
        <v>28029</v>
      </c>
      <c r="E295" s="114">
        <v>0</v>
      </c>
      <c r="F295" s="111">
        <f t="shared" si="33"/>
        <v>23669.8</v>
      </c>
      <c r="G295" s="42">
        <v>0</v>
      </c>
      <c r="H295" s="176">
        <f t="shared" si="38"/>
        <v>23669.8</v>
      </c>
      <c r="I295" s="46">
        <f t="shared" si="34"/>
        <v>8047.73</v>
      </c>
      <c r="J295" s="47">
        <f t="shared" si="35"/>
        <v>355.05</v>
      </c>
      <c r="K295" s="152">
        <v>650</v>
      </c>
      <c r="L295" s="48">
        <f t="shared" si="32"/>
        <v>94.7</v>
      </c>
      <c r="M295" s="49">
        <f t="shared" si="36"/>
        <v>32817.28</v>
      </c>
    </row>
    <row r="296" spans="1:13" ht="12.75">
      <c r="A296" s="105">
        <v>355</v>
      </c>
      <c r="B296" s="115">
        <f t="shared" si="37"/>
        <v>14.21</v>
      </c>
      <c r="C296" s="62" t="s">
        <v>26</v>
      </c>
      <c r="D296" s="40">
        <v>28029</v>
      </c>
      <c r="E296" s="114">
        <v>0</v>
      </c>
      <c r="F296" s="111">
        <f t="shared" si="33"/>
        <v>23669.8</v>
      </c>
      <c r="G296" s="42">
        <v>0</v>
      </c>
      <c r="H296" s="176">
        <f t="shared" si="38"/>
        <v>23669.8</v>
      </c>
      <c r="I296" s="46">
        <f t="shared" si="34"/>
        <v>8047.73</v>
      </c>
      <c r="J296" s="47">
        <f t="shared" si="35"/>
        <v>355.05</v>
      </c>
      <c r="K296" s="152">
        <v>650</v>
      </c>
      <c r="L296" s="48">
        <f t="shared" si="32"/>
        <v>94.7</v>
      </c>
      <c r="M296" s="49">
        <f t="shared" si="36"/>
        <v>32817.28</v>
      </c>
    </row>
    <row r="297" spans="1:13" ht="12.75">
      <c r="A297" s="105">
        <v>356</v>
      </c>
      <c r="B297" s="115">
        <f t="shared" si="37"/>
        <v>14.21</v>
      </c>
      <c r="C297" s="62" t="s">
        <v>26</v>
      </c>
      <c r="D297" s="40">
        <v>28029</v>
      </c>
      <c r="E297" s="114">
        <v>0</v>
      </c>
      <c r="F297" s="111">
        <f t="shared" si="33"/>
        <v>23669.8</v>
      </c>
      <c r="G297" s="42">
        <v>0</v>
      </c>
      <c r="H297" s="176">
        <f t="shared" si="38"/>
        <v>23669.8</v>
      </c>
      <c r="I297" s="46">
        <f t="shared" si="34"/>
        <v>8047.73</v>
      </c>
      <c r="J297" s="47">
        <f t="shared" si="35"/>
        <v>355.05</v>
      </c>
      <c r="K297" s="152">
        <v>650</v>
      </c>
      <c r="L297" s="48">
        <f t="shared" si="32"/>
        <v>94.7</v>
      </c>
      <c r="M297" s="49">
        <f t="shared" si="36"/>
        <v>32817.28</v>
      </c>
    </row>
    <row r="298" spans="1:13" ht="12.75">
      <c r="A298" s="105">
        <v>357</v>
      </c>
      <c r="B298" s="115">
        <f t="shared" si="37"/>
        <v>14.21</v>
      </c>
      <c r="C298" s="62" t="s">
        <v>26</v>
      </c>
      <c r="D298" s="40">
        <v>28029</v>
      </c>
      <c r="E298" s="114">
        <v>0</v>
      </c>
      <c r="F298" s="111">
        <f t="shared" si="33"/>
        <v>23669.8</v>
      </c>
      <c r="G298" s="42">
        <v>0</v>
      </c>
      <c r="H298" s="176">
        <f t="shared" si="38"/>
        <v>23669.8</v>
      </c>
      <c r="I298" s="46">
        <f t="shared" si="34"/>
        <v>8047.73</v>
      </c>
      <c r="J298" s="47">
        <f t="shared" si="35"/>
        <v>355.05</v>
      </c>
      <c r="K298" s="152">
        <v>650</v>
      </c>
      <c r="L298" s="48">
        <f t="shared" si="32"/>
        <v>94.7</v>
      </c>
      <c r="M298" s="49">
        <f t="shared" si="36"/>
        <v>32817.28</v>
      </c>
    </row>
    <row r="299" spans="1:13" ht="12.75">
      <c r="A299" s="105">
        <v>358</v>
      </c>
      <c r="B299" s="115">
        <f t="shared" si="37"/>
        <v>14.21</v>
      </c>
      <c r="C299" s="62" t="s">
        <v>26</v>
      </c>
      <c r="D299" s="40">
        <v>28029</v>
      </c>
      <c r="E299" s="114">
        <v>0</v>
      </c>
      <c r="F299" s="111">
        <f t="shared" si="33"/>
        <v>23669.8</v>
      </c>
      <c r="G299" s="42">
        <v>0</v>
      </c>
      <c r="H299" s="176">
        <f t="shared" si="38"/>
        <v>23669.8</v>
      </c>
      <c r="I299" s="46">
        <f t="shared" si="34"/>
        <v>8047.73</v>
      </c>
      <c r="J299" s="47">
        <f t="shared" si="35"/>
        <v>355.05</v>
      </c>
      <c r="K299" s="152">
        <v>650</v>
      </c>
      <c r="L299" s="48">
        <f t="shared" si="32"/>
        <v>94.7</v>
      </c>
      <c r="M299" s="49">
        <f t="shared" si="36"/>
        <v>32817.28</v>
      </c>
    </row>
    <row r="300" spans="1:13" ht="12.75">
      <c r="A300" s="105">
        <v>359</v>
      </c>
      <c r="B300" s="115">
        <f t="shared" si="37"/>
        <v>14.22</v>
      </c>
      <c r="C300" s="62" t="s">
        <v>26</v>
      </c>
      <c r="D300" s="40">
        <v>28029</v>
      </c>
      <c r="E300" s="114">
        <v>0</v>
      </c>
      <c r="F300" s="111">
        <f t="shared" si="33"/>
        <v>23653.2</v>
      </c>
      <c r="G300" s="42">
        <v>0</v>
      </c>
      <c r="H300" s="176">
        <f t="shared" si="38"/>
        <v>23653.2</v>
      </c>
      <c r="I300" s="46">
        <f t="shared" si="34"/>
        <v>8042.09</v>
      </c>
      <c r="J300" s="47">
        <f t="shared" si="35"/>
        <v>354.8</v>
      </c>
      <c r="K300" s="152">
        <v>650</v>
      </c>
      <c r="L300" s="48">
        <f t="shared" si="32"/>
        <v>94.6</v>
      </c>
      <c r="M300" s="49">
        <f t="shared" si="36"/>
        <v>32794.69</v>
      </c>
    </row>
    <row r="301" spans="1:13" ht="12.75">
      <c r="A301" s="105">
        <v>360</v>
      </c>
      <c r="B301" s="115">
        <f t="shared" si="37"/>
        <v>14.22</v>
      </c>
      <c r="C301" s="62" t="s">
        <v>26</v>
      </c>
      <c r="D301" s="40">
        <v>28029</v>
      </c>
      <c r="E301" s="114">
        <v>0</v>
      </c>
      <c r="F301" s="111">
        <f t="shared" si="33"/>
        <v>23653.2</v>
      </c>
      <c r="G301" s="42">
        <v>0</v>
      </c>
      <c r="H301" s="176">
        <f t="shared" si="38"/>
        <v>23653.2</v>
      </c>
      <c r="I301" s="46">
        <f t="shared" si="34"/>
        <v>8042.09</v>
      </c>
      <c r="J301" s="47">
        <f t="shared" si="35"/>
        <v>354.8</v>
      </c>
      <c r="K301" s="152">
        <v>650</v>
      </c>
      <c r="L301" s="48">
        <f t="shared" si="32"/>
        <v>94.6</v>
      </c>
      <c r="M301" s="49">
        <f t="shared" si="36"/>
        <v>32794.69</v>
      </c>
    </row>
    <row r="302" spans="1:13" ht="12.75">
      <c r="A302" s="105">
        <v>361</v>
      </c>
      <c r="B302" s="115">
        <f t="shared" si="37"/>
        <v>14.22</v>
      </c>
      <c r="C302" s="62" t="s">
        <v>26</v>
      </c>
      <c r="D302" s="40">
        <v>28029</v>
      </c>
      <c r="E302" s="114">
        <v>0</v>
      </c>
      <c r="F302" s="111">
        <f t="shared" si="33"/>
        <v>23653.2</v>
      </c>
      <c r="G302" s="42">
        <v>0</v>
      </c>
      <c r="H302" s="176">
        <f t="shared" si="38"/>
        <v>23653.2</v>
      </c>
      <c r="I302" s="46">
        <f t="shared" si="34"/>
        <v>8042.09</v>
      </c>
      <c r="J302" s="47">
        <f t="shared" si="35"/>
        <v>354.8</v>
      </c>
      <c r="K302" s="152">
        <v>650</v>
      </c>
      <c r="L302" s="48">
        <f t="shared" si="32"/>
        <v>94.6</v>
      </c>
      <c r="M302" s="49">
        <f t="shared" si="36"/>
        <v>32794.69</v>
      </c>
    </row>
    <row r="303" spans="1:13" ht="12.75">
      <c r="A303" s="105">
        <v>362</v>
      </c>
      <c r="B303" s="115">
        <f t="shared" si="37"/>
        <v>14.22</v>
      </c>
      <c r="C303" s="62" t="s">
        <v>26</v>
      </c>
      <c r="D303" s="40">
        <v>28029</v>
      </c>
      <c r="E303" s="114">
        <v>0</v>
      </c>
      <c r="F303" s="111">
        <f t="shared" si="33"/>
        <v>23653.2</v>
      </c>
      <c r="G303" s="42">
        <v>0</v>
      </c>
      <c r="H303" s="176">
        <f t="shared" si="38"/>
        <v>23653.2</v>
      </c>
      <c r="I303" s="46">
        <f t="shared" si="34"/>
        <v>8042.09</v>
      </c>
      <c r="J303" s="47">
        <f t="shared" si="35"/>
        <v>354.8</v>
      </c>
      <c r="K303" s="152">
        <v>650</v>
      </c>
      <c r="L303" s="48">
        <f t="shared" si="32"/>
        <v>94.6</v>
      </c>
      <c r="M303" s="49">
        <f t="shared" si="36"/>
        <v>32794.69</v>
      </c>
    </row>
    <row r="304" spans="1:13" ht="12.75">
      <c r="A304" s="105">
        <v>363</v>
      </c>
      <c r="B304" s="115">
        <f t="shared" si="37"/>
        <v>14.22</v>
      </c>
      <c r="C304" s="62" t="s">
        <v>26</v>
      </c>
      <c r="D304" s="40">
        <v>28029</v>
      </c>
      <c r="E304" s="114">
        <v>0</v>
      </c>
      <c r="F304" s="111">
        <f t="shared" si="33"/>
        <v>23653.2</v>
      </c>
      <c r="G304" s="42">
        <v>0</v>
      </c>
      <c r="H304" s="176">
        <f t="shared" si="38"/>
        <v>23653.2</v>
      </c>
      <c r="I304" s="46">
        <f t="shared" si="34"/>
        <v>8042.09</v>
      </c>
      <c r="J304" s="47">
        <f t="shared" si="35"/>
        <v>354.8</v>
      </c>
      <c r="K304" s="152">
        <v>650</v>
      </c>
      <c r="L304" s="48">
        <f t="shared" si="32"/>
        <v>94.6</v>
      </c>
      <c r="M304" s="49">
        <f t="shared" si="36"/>
        <v>32794.69</v>
      </c>
    </row>
    <row r="305" spans="1:13" ht="12.75">
      <c r="A305" s="105">
        <v>364</v>
      </c>
      <c r="B305" s="115">
        <f t="shared" si="37"/>
        <v>14.23</v>
      </c>
      <c r="C305" s="62" t="s">
        <v>26</v>
      </c>
      <c r="D305" s="40">
        <v>28029</v>
      </c>
      <c r="E305" s="114">
        <v>0</v>
      </c>
      <c r="F305" s="111">
        <f t="shared" si="33"/>
        <v>23636.5</v>
      </c>
      <c r="G305" s="42">
        <v>0</v>
      </c>
      <c r="H305" s="176">
        <f t="shared" si="38"/>
        <v>23636.5</v>
      </c>
      <c r="I305" s="46">
        <f t="shared" si="34"/>
        <v>8036.41</v>
      </c>
      <c r="J305" s="47">
        <f t="shared" si="35"/>
        <v>354.55</v>
      </c>
      <c r="K305" s="152">
        <v>650</v>
      </c>
      <c r="L305" s="48">
        <f t="shared" si="32"/>
        <v>94.5</v>
      </c>
      <c r="M305" s="49">
        <f t="shared" si="36"/>
        <v>32771.96</v>
      </c>
    </row>
    <row r="306" spans="1:13" ht="12.75">
      <c r="A306" s="105">
        <v>365</v>
      </c>
      <c r="B306" s="115">
        <f t="shared" si="37"/>
        <v>14.23</v>
      </c>
      <c r="C306" s="62" t="s">
        <v>26</v>
      </c>
      <c r="D306" s="40">
        <v>28029</v>
      </c>
      <c r="E306" s="114">
        <v>0</v>
      </c>
      <c r="F306" s="111">
        <f t="shared" si="33"/>
        <v>23636.5</v>
      </c>
      <c r="G306" s="42">
        <v>0</v>
      </c>
      <c r="H306" s="176">
        <f t="shared" si="38"/>
        <v>23636.5</v>
      </c>
      <c r="I306" s="46">
        <f t="shared" si="34"/>
        <v>8036.41</v>
      </c>
      <c r="J306" s="47">
        <f t="shared" si="35"/>
        <v>354.55</v>
      </c>
      <c r="K306" s="152">
        <v>650</v>
      </c>
      <c r="L306" s="48">
        <f t="shared" si="32"/>
        <v>94.5</v>
      </c>
      <c r="M306" s="49">
        <f t="shared" si="36"/>
        <v>32771.96</v>
      </c>
    </row>
    <row r="307" spans="1:13" ht="12.75">
      <c r="A307" s="105">
        <v>366</v>
      </c>
      <c r="B307" s="115">
        <f t="shared" si="37"/>
        <v>14.23</v>
      </c>
      <c r="C307" s="62" t="s">
        <v>26</v>
      </c>
      <c r="D307" s="40">
        <v>28029</v>
      </c>
      <c r="E307" s="114">
        <v>0</v>
      </c>
      <c r="F307" s="111">
        <f t="shared" si="33"/>
        <v>23636.5</v>
      </c>
      <c r="G307" s="42">
        <v>0</v>
      </c>
      <c r="H307" s="176">
        <f t="shared" si="38"/>
        <v>23636.5</v>
      </c>
      <c r="I307" s="46">
        <f t="shared" si="34"/>
        <v>8036.41</v>
      </c>
      <c r="J307" s="47">
        <f t="shared" si="35"/>
        <v>354.55</v>
      </c>
      <c r="K307" s="152">
        <v>650</v>
      </c>
      <c r="L307" s="48">
        <f t="shared" si="32"/>
        <v>94.5</v>
      </c>
      <c r="M307" s="49">
        <f t="shared" si="36"/>
        <v>32771.96</v>
      </c>
    </row>
    <row r="308" spans="1:13" ht="12.75">
      <c r="A308" s="105">
        <v>367</v>
      </c>
      <c r="B308" s="115">
        <f t="shared" si="37"/>
        <v>14.23</v>
      </c>
      <c r="C308" s="62" t="s">
        <v>26</v>
      </c>
      <c r="D308" s="40">
        <v>28029</v>
      </c>
      <c r="E308" s="114">
        <v>0</v>
      </c>
      <c r="F308" s="111">
        <f t="shared" si="33"/>
        <v>23636.5</v>
      </c>
      <c r="G308" s="42">
        <v>0</v>
      </c>
      <c r="H308" s="176">
        <f t="shared" si="38"/>
        <v>23636.5</v>
      </c>
      <c r="I308" s="46">
        <f t="shared" si="34"/>
        <v>8036.41</v>
      </c>
      <c r="J308" s="47">
        <f t="shared" si="35"/>
        <v>354.55</v>
      </c>
      <c r="K308" s="152">
        <v>650</v>
      </c>
      <c r="L308" s="48">
        <f t="shared" si="32"/>
        <v>94.5</v>
      </c>
      <c r="M308" s="49">
        <f t="shared" si="36"/>
        <v>32771.96</v>
      </c>
    </row>
    <row r="309" spans="1:13" ht="12.75">
      <c r="A309" s="105">
        <v>368</v>
      </c>
      <c r="B309" s="115">
        <f t="shared" si="37"/>
        <v>14.23</v>
      </c>
      <c r="C309" s="62" t="s">
        <v>26</v>
      </c>
      <c r="D309" s="40">
        <v>28029</v>
      </c>
      <c r="E309" s="114">
        <v>0</v>
      </c>
      <c r="F309" s="111">
        <f t="shared" si="33"/>
        <v>23636.5</v>
      </c>
      <c r="G309" s="42">
        <v>0</v>
      </c>
      <c r="H309" s="176">
        <f t="shared" si="38"/>
        <v>23636.5</v>
      </c>
      <c r="I309" s="46">
        <f t="shared" si="34"/>
        <v>8036.41</v>
      </c>
      <c r="J309" s="47">
        <f t="shared" si="35"/>
        <v>354.55</v>
      </c>
      <c r="K309" s="152">
        <v>650</v>
      </c>
      <c r="L309" s="48">
        <f t="shared" si="32"/>
        <v>94.5</v>
      </c>
      <c r="M309" s="49">
        <f t="shared" si="36"/>
        <v>32771.96</v>
      </c>
    </row>
    <row r="310" spans="1:13" ht="12.75">
      <c r="A310" s="105">
        <v>369</v>
      </c>
      <c r="B310" s="115">
        <f t="shared" si="37"/>
        <v>14.23</v>
      </c>
      <c r="C310" s="62" t="s">
        <v>26</v>
      </c>
      <c r="D310" s="40">
        <v>28029</v>
      </c>
      <c r="E310" s="114">
        <v>0</v>
      </c>
      <c r="F310" s="111">
        <f t="shared" si="33"/>
        <v>23636.5</v>
      </c>
      <c r="G310" s="42">
        <v>0</v>
      </c>
      <c r="H310" s="176">
        <f t="shared" si="38"/>
        <v>23636.5</v>
      </c>
      <c r="I310" s="46">
        <f t="shared" si="34"/>
        <v>8036.41</v>
      </c>
      <c r="J310" s="47">
        <f t="shared" si="35"/>
        <v>354.55</v>
      </c>
      <c r="K310" s="152">
        <v>650</v>
      </c>
      <c r="L310" s="48">
        <f t="shared" si="32"/>
        <v>94.5</v>
      </c>
      <c r="M310" s="49">
        <f t="shared" si="36"/>
        <v>32771.96</v>
      </c>
    </row>
    <row r="311" spans="1:13" ht="12.75">
      <c r="A311" s="105">
        <v>370</v>
      </c>
      <c r="B311" s="115">
        <f t="shared" si="37"/>
        <v>14.24</v>
      </c>
      <c r="C311" s="62" t="s">
        <v>26</v>
      </c>
      <c r="D311" s="40">
        <v>28029</v>
      </c>
      <c r="E311" s="114">
        <v>0</v>
      </c>
      <c r="F311" s="111">
        <f t="shared" si="33"/>
        <v>23619.9</v>
      </c>
      <c r="G311" s="42">
        <v>0</v>
      </c>
      <c r="H311" s="176">
        <f t="shared" si="38"/>
        <v>23619.9</v>
      </c>
      <c r="I311" s="46">
        <f t="shared" si="34"/>
        <v>8030.77</v>
      </c>
      <c r="J311" s="47">
        <f t="shared" si="35"/>
        <v>354.3</v>
      </c>
      <c r="K311" s="152">
        <v>650</v>
      </c>
      <c r="L311" s="48">
        <f t="shared" si="32"/>
        <v>94.5</v>
      </c>
      <c r="M311" s="49">
        <f t="shared" si="36"/>
        <v>32749.47</v>
      </c>
    </row>
    <row r="312" spans="1:13" ht="12.75">
      <c r="A312" s="105">
        <v>371</v>
      </c>
      <c r="B312" s="115">
        <f t="shared" si="37"/>
        <v>14.24</v>
      </c>
      <c r="C312" s="62" t="s">
        <v>26</v>
      </c>
      <c r="D312" s="40">
        <v>28029</v>
      </c>
      <c r="E312" s="114">
        <v>0</v>
      </c>
      <c r="F312" s="111">
        <f t="shared" si="33"/>
        <v>23619.9</v>
      </c>
      <c r="G312" s="42">
        <v>0</v>
      </c>
      <c r="H312" s="176">
        <f t="shared" si="38"/>
        <v>23619.9</v>
      </c>
      <c r="I312" s="46">
        <f t="shared" si="34"/>
        <v>8030.77</v>
      </c>
      <c r="J312" s="47">
        <f t="shared" si="35"/>
        <v>354.3</v>
      </c>
      <c r="K312" s="152">
        <v>650</v>
      </c>
      <c r="L312" s="48">
        <f t="shared" si="32"/>
        <v>94.5</v>
      </c>
      <c r="M312" s="49">
        <f t="shared" si="36"/>
        <v>32749.47</v>
      </c>
    </row>
    <row r="313" spans="1:13" ht="12.75">
      <c r="A313" s="105">
        <v>372</v>
      </c>
      <c r="B313" s="115">
        <f t="shared" si="37"/>
        <v>14.24</v>
      </c>
      <c r="C313" s="62" t="s">
        <v>26</v>
      </c>
      <c r="D313" s="40">
        <v>28029</v>
      </c>
      <c r="E313" s="114">
        <v>0</v>
      </c>
      <c r="F313" s="111">
        <f t="shared" si="33"/>
        <v>23619.9</v>
      </c>
      <c r="G313" s="42">
        <v>0</v>
      </c>
      <c r="H313" s="176">
        <f t="shared" si="38"/>
        <v>23619.9</v>
      </c>
      <c r="I313" s="46">
        <f t="shared" si="34"/>
        <v>8030.77</v>
      </c>
      <c r="J313" s="47">
        <f t="shared" si="35"/>
        <v>354.3</v>
      </c>
      <c r="K313" s="152">
        <v>650</v>
      </c>
      <c r="L313" s="48">
        <f t="shared" si="32"/>
        <v>94.5</v>
      </c>
      <c r="M313" s="49">
        <f t="shared" si="36"/>
        <v>32749.47</v>
      </c>
    </row>
    <row r="314" spans="1:13" ht="12.75">
      <c r="A314" s="105">
        <v>373</v>
      </c>
      <c r="B314" s="115">
        <f t="shared" si="37"/>
        <v>14.24</v>
      </c>
      <c r="C314" s="62" t="s">
        <v>26</v>
      </c>
      <c r="D314" s="40">
        <v>28029</v>
      </c>
      <c r="E314" s="114">
        <v>0</v>
      </c>
      <c r="F314" s="111">
        <f t="shared" si="33"/>
        <v>23619.9</v>
      </c>
      <c r="G314" s="42">
        <v>0</v>
      </c>
      <c r="H314" s="176">
        <f t="shared" si="38"/>
        <v>23619.9</v>
      </c>
      <c r="I314" s="46">
        <f t="shared" si="34"/>
        <v>8030.77</v>
      </c>
      <c r="J314" s="47">
        <f t="shared" si="35"/>
        <v>354.3</v>
      </c>
      <c r="K314" s="152">
        <v>650</v>
      </c>
      <c r="L314" s="48">
        <f t="shared" si="32"/>
        <v>94.5</v>
      </c>
      <c r="M314" s="49">
        <f t="shared" si="36"/>
        <v>32749.47</v>
      </c>
    </row>
    <row r="315" spans="1:13" ht="12.75">
      <c r="A315" s="105">
        <v>374</v>
      </c>
      <c r="B315" s="115">
        <f t="shared" si="37"/>
        <v>14.24</v>
      </c>
      <c r="C315" s="62" t="s">
        <v>26</v>
      </c>
      <c r="D315" s="40">
        <v>28029</v>
      </c>
      <c r="E315" s="114">
        <v>0</v>
      </c>
      <c r="F315" s="111">
        <f t="shared" si="33"/>
        <v>23619.9</v>
      </c>
      <c r="G315" s="42">
        <v>0</v>
      </c>
      <c r="H315" s="176">
        <f t="shared" si="38"/>
        <v>23619.9</v>
      </c>
      <c r="I315" s="46">
        <f t="shared" si="34"/>
        <v>8030.77</v>
      </c>
      <c r="J315" s="47">
        <f t="shared" si="35"/>
        <v>354.3</v>
      </c>
      <c r="K315" s="152">
        <v>650</v>
      </c>
      <c r="L315" s="48">
        <f t="shared" si="32"/>
        <v>94.5</v>
      </c>
      <c r="M315" s="49">
        <f t="shared" si="36"/>
        <v>32749.47</v>
      </c>
    </row>
    <row r="316" spans="1:13" ht="12.75">
      <c r="A316" s="105">
        <v>375</v>
      </c>
      <c r="B316" s="115">
        <f t="shared" si="37"/>
        <v>14.24</v>
      </c>
      <c r="C316" s="62" t="s">
        <v>26</v>
      </c>
      <c r="D316" s="40">
        <v>28029</v>
      </c>
      <c r="E316" s="114">
        <v>0</v>
      </c>
      <c r="F316" s="111">
        <f t="shared" si="33"/>
        <v>23619.9</v>
      </c>
      <c r="G316" s="42">
        <v>0</v>
      </c>
      <c r="H316" s="176">
        <f t="shared" si="38"/>
        <v>23619.9</v>
      </c>
      <c r="I316" s="46">
        <f t="shared" si="34"/>
        <v>8030.77</v>
      </c>
      <c r="J316" s="47">
        <f t="shared" si="35"/>
        <v>354.3</v>
      </c>
      <c r="K316" s="152">
        <v>650</v>
      </c>
      <c r="L316" s="48">
        <f t="shared" si="32"/>
        <v>94.5</v>
      </c>
      <c r="M316" s="49">
        <f t="shared" si="36"/>
        <v>32749.47</v>
      </c>
    </row>
    <row r="317" spans="1:13" ht="12.75">
      <c r="A317" s="105">
        <v>376</v>
      </c>
      <c r="B317" s="115">
        <f t="shared" si="37"/>
        <v>14.25</v>
      </c>
      <c r="C317" s="62" t="s">
        <v>26</v>
      </c>
      <c r="D317" s="40">
        <v>28029</v>
      </c>
      <c r="E317" s="114">
        <v>0</v>
      </c>
      <c r="F317" s="111">
        <f t="shared" si="33"/>
        <v>23603.4</v>
      </c>
      <c r="G317" s="42">
        <v>0</v>
      </c>
      <c r="H317" s="176">
        <f t="shared" si="38"/>
        <v>23603.4</v>
      </c>
      <c r="I317" s="46">
        <f t="shared" si="34"/>
        <v>8025.16</v>
      </c>
      <c r="J317" s="47">
        <f t="shared" si="35"/>
        <v>354.05</v>
      </c>
      <c r="K317" s="152">
        <v>650</v>
      </c>
      <c r="L317" s="48">
        <f t="shared" si="32"/>
        <v>94.4</v>
      </c>
      <c r="M317" s="49">
        <f t="shared" si="36"/>
        <v>32727.010000000002</v>
      </c>
    </row>
    <row r="318" spans="1:13" ht="12.75">
      <c r="A318" s="105">
        <v>377</v>
      </c>
      <c r="B318" s="115">
        <f t="shared" si="37"/>
        <v>14.25</v>
      </c>
      <c r="C318" s="62" t="s">
        <v>26</v>
      </c>
      <c r="D318" s="40">
        <v>28029</v>
      </c>
      <c r="E318" s="114">
        <v>0</v>
      </c>
      <c r="F318" s="111">
        <f t="shared" si="33"/>
        <v>23603.4</v>
      </c>
      <c r="G318" s="42">
        <v>0</v>
      </c>
      <c r="H318" s="176">
        <f t="shared" si="38"/>
        <v>23603.4</v>
      </c>
      <c r="I318" s="46">
        <f t="shared" si="34"/>
        <v>8025.16</v>
      </c>
      <c r="J318" s="47">
        <f t="shared" si="35"/>
        <v>354.05</v>
      </c>
      <c r="K318" s="152">
        <v>650</v>
      </c>
      <c r="L318" s="48">
        <f t="shared" si="32"/>
        <v>94.4</v>
      </c>
      <c r="M318" s="49">
        <f t="shared" si="36"/>
        <v>32727.010000000002</v>
      </c>
    </row>
    <row r="319" spans="1:13" ht="12.75">
      <c r="A319" s="105">
        <v>378</v>
      </c>
      <c r="B319" s="115">
        <f t="shared" si="37"/>
        <v>14.25</v>
      </c>
      <c r="C319" s="62" t="s">
        <v>26</v>
      </c>
      <c r="D319" s="40">
        <v>28029</v>
      </c>
      <c r="E319" s="114">
        <v>0</v>
      </c>
      <c r="F319" s="111">
        <f t="shared" si="33"/>
        <v>23603.4</v>
      </c>
      <c r="G319" s="42">
        <v>0</v>
      </c>
      <c r="H319" s="176">
        <f t="shared" si="38"/>
        <v>23603.4</v>
      </c>
      <c r="I319" s="46">
        <f t="shared" si="34"/>
        <v>8025.16</v>
      </c>
      <c r="J319" s="47">
        <f t="shared" si="35"/>
        <v>354.05</v>
      </c>
      <c r="K319" s="152">
        <v>650</v>
      </c>
      <c r="L319" s="48">
        <f t="shared" si="32"/>
        <v>94.4</v>
      </c>
      <c r="M319" s="49">
        <f t="shared" si="36"/>
        <v>32727.010000000002</v>
      </c>
    </row>
    <row r="320" spans="1:13" ht="12.75">
      <c r="A320" s="105">
        <v>379</v>
      </c>
      <c r="B320" s="115">
        <f t="shared" si="37"/>
        <v>14.25</v>
      </c>
      <c r="C320" s="62" t="s">
        <v>26</v>
      </c>
      <c r="D320" s="40">
        <v>28029</v>
      </c>
      <c r="E320" s="114">
        <v>0</v>
      </c>
      <c r="F320" s="111">
        <f t="shared" si="33"/>
        <v>23603.4</v>
      </c>
      <c r="G320" s="42">
        <v>0</v>
      </c>
      <c r="H320" s="176">
        <f t="shared" si="38"/>
        <v>23603.4</v>
      </c>
      <c r="I320" s="46">
        <f t="shared" si="34"/>
        <v>8025.16</v>
      </c>
      <c r="J320" s="47">
        <f t="shared" si="35"/>
        <v>354.05</v>
      </c>
      <c r="K320" s="152">
        <v>650</v>
      </c>
      <c r="L320" s="48">
        <f t="shared" si="32"/>
        <v>94.4</v>
      </c>
      <c r="M320" s="49">
        <f t="shared" si="36"/>
        <v>32727.010000000002</v>
      </c>
    </row>
    <row r="321" spans="1:13" ht="12.75">
      <c r="A321" s="105">
        <v>380</v>
      </c>
      <c r="B321" s="115">
        <f t="shared" si="37"/>
        <v>14.25</v>
      </c>
      <c r="C321" s="62" t="s">
        <v>26</v>
      </c>
      <c r="D321" s="40">
        <v>28029</v>
      </c>
      <c r="E321" s="114">
        <v>0</v>
      </c>
      <c r="F321" s="111">
        <f t="shared" si="33"/>
        <v>23603.4</v>
      </c>
      <c r="G321" s="42">
        <v>0</v>
      </c>
      <c r="H321" s="176">
        <f t="shared" si="38"/>
        <v>23603.4</v>
      </c>
      <c r="I321" s="46">
        <f t="shared" si="34"/>
        <v>8025.16</v>
      </c>
      <c r="J321" s="47">
        <f t="shared" si="35"/>
        <v>354.05</v>
      </c>
      <c r="K321" s="152">
        <v>650</v>
      </c>
      <c r="L321" s="48">
        <f t="shared" si="32"/>
        <v>94.4</v>
      </c>
      <c r="M321" s="49">
        <f t="shared" si="36"/>
        <v>32727.010000000002</v>
      </c>
    </row>
    <row r="322" spans="1:13" ht="12.75">
      <c r="A322" s="105">
        <v>381</v>
      </c>
      <c r="B322" s="115">
        <f t="shared" si="37"/>
        <v>14.26</v>
      </c>
      <c r="C322" s="62" t="s">
        <v>26</v>
      </c>
      <c r="D322" s="40">
        <v>28029</v>
      </c>
      <c r="E322" s="114">
        <v>0</v>
      </c>
      <c r="F322" s="111">
        <f t="shared" si="33"/>
        <v>23586.8</v>
      </c>
      <c r="G322" s="42">
        <v>0</v>
      </c>
      <c r="H322" s="176">
        <f t="shared" si="38"/>
        <v>23586.8</v>
      </c>
      <c r="I322" s="46">
        <f t="shared" si="34"/>
        <v>8019.51</v>
      </c>
      <c r="J322" s="47">
        <f t="shared" si="35"/>
        <v>353.8</v>
      </c>
      <c r="K322" s="152">
        <v>650</v>
      </c>
      <c r="L322" s="48">
        <f t="shared" si="32"/>
        <v>94.3</v>
      </c>
      <c r="M322" s="49">
        <f t="shared" si="36"/>
        <v>32704.409999999996</v>
      </c>
    </row>
    <row r="323" spans="1:13" ht="12.75">
      <c r="A323" s="105">
        <v>382</v>
      </c>
      <c r="B323" s="115">
        <f t="shared" si="37"/>
        <v>14.26</v>
      </c>
      <c r="C323" s="62" t="s">
        <v>26</v>
      </c>
      <c r="D323" s="40">
        <v>28029</v>
      </c>
      <c r="E323" s="114">
        <v>0</v>
      </c>
      <c r="F323" s="111">
        <f t="shared" si="33"/>
        <v>23586.8</v>
      </c>
      <c r="G323" s="42">
        <v>0</v>
      </c>
      <c r="H323" s="176">
        <f t="shared" si="38"/>
        <v>23586.8</v>
      </c>
      <c r="I323" s="46">
        <f t="shared" si="34"/>
        <v>8019.51</v>
      </c>
      <c r="J323" s="47">
        <f t="shared" si="35"/>
        <v>353.8</v>
      </c>
      <c r="K323" s="152">
        <v>650</v>
      </c>
      <c r="L323" s="48">
        <f t="shared" si="32"/>
        <v>94.3</v>
      </c>
      <c r="M323" s="49">
        <f t="shared" si="36"/>
        <v>32704.409999999996</v>
      </c>
    </row>
    <row r="324" spans="1:13" ht="12.75">
      <c r="A324" s="105">
        <v>383</v>
      </c>
      <c r="B324" s="115">
        <f t="shared" si="37"/>
        <v>14.26</v>
      </c>
      <c r="C324" s="62" t="s">
        <v>26</v>
      </c>
      <c r="D324" s="40">
        <v>28029</v>
      </c>
      <c r="E324" s="114">
        <v>0</v>
      </c>
      <c r="F324" s="111">
        <f t="shared" si="33"/>
        <v>23586.8</v>
      </c>
      <c r="G324" s="42">
        <v>0</v>
      </c>
      <c r="H324" s="176">
        <f t="shared" si="38"/>
        <v>23586.8</v>
      </c>
      <c r="I324" s="46">
        <f t="shared" si="34"/>
        <v>8019.51</v>
      </c>
      <c r="J324" s="47">
        <f t="shared" si="35"/>
        <v>353.8</v>
      </c>
      <c r="K324" s="152">
        <v>650</v>
      </c>
      <c r="L324" s="48">
        <f t="shared" si="32"/>
        <v>94.3</v>
      </c>
      <c r="M324" s="49">
        <f t="shared" si="36"/>
        <v>32704.409999999996</v>
      </c>
    </row>
    <row r="325" spans="1:13" ht="12.75">
      <c r="A325" s="105">
        <v>384</v>
      </c>
      <c r="B325" s="115">
        <f t="shared" si="37"/>
        <v>14.26</v>
      </c>
      <c r="C325" s="62" t="s">
        <v>26</v>
      </c>
      <c r="D325" s="40">
        <v>28029</v>
      </c>
      <c r="E325" s="114">
        <v>0</v>
      </c>
      <c r="F325" s="111">
        <f t="shared" si="33"/>
        <v>23586.8</v>
      </c>
      <c r="G325" s="42">
        <v>0</v>
      </c>
      <c r="H325" s="176">
        <f t="shared" si="38"/>
        <v>23586.8</v>
      </c>
      <c r="I325" s="46">
        <f t="shared" si="34"/>
        <v>8019.51</v>
      </c>
      <c r="J325" s="47">
        <f t="shared" si="35"/>
        <v>353.8</v>
      </c>
      <c r="K325" s="152">
        <v>650</v>
      </c>
      <c r="L325" s="48">
        <f t="shared" si="32"/>
        <v>94.3</v>
      </c>
      <c r="M325" s="49">
        <f t="shared" si="36"/>
        <v>32704.409999999996</v>
      </c>
    </row>
    <row r="326" spans="1:13" ht="12.75">
      <c r="A326" s="105">
        <v>385</v>
      </c>
      <c r="B326" s="115">
        <f t="shared" si="37"/>
        <v>14.26</v>
      </c>
      <c r="C326" s="62" t="s">
        <v>26</v>
      </c>
      <c r="D326" s="40">
        <v>28029</v>
      </c>
      <c r="E326" s="114">
        <v>0</v>
      </c>
      <c r="F326" s="111">
        <f t="shared" si="33"/>
        <v>23586.8</v>
      </c>
      <c r="G326" s="42">
        <v>0</v>
      </c>
      <c r="H326" s="176">
        <f t="shared" si="38"/>
        <v>23586.8</v>
      </c>
      <c r="I326" s="46">
        <f t="shared" si="34"/>
        <v>8019.51</v>
      </c>
      <c r="J326" s="47">
        <f t="shared" si="35"/>
        <v>353.8</v>
      </c>
      <c r="K326" s="152">
        <v>650</v>
      </c>
      <c r="L326" s="48">
        <f t="shared" si="32"/>
        <v>94.3</v>
      </c>
      <c r="M326" s="49">
        <f t="shared" si="36"/>
        <v>32704.409999999996</v>
      </c>
    </row>
    <row r="327" spans="1:13" ht="12.75">
      <c r="A327" s="105">
        <v>386</v>
      </c>
      <c r="B327" s="115">
        <f t="shared" si="37"/>
        <v>14.27</v>
      </c>
      <c r="C327" s="62" t="s">
        <v>26</v>
      </c>
      <c r="D327" s="40">
        <v>28029</v>
      </c>
      <c r="E327" s="114">
        <v>0</v>
      </c>
      <c r="F327" s="111">
        <f t="shared" si="33"/>
        <v>23570.3</v>
      </c>
      <c r="G327" s="42">
        <v>0</v>
      </c>
      <c r="H327" s="176">
        <f t="shared" si="38"/>
        <v>23570.3</v>
      </c>
      <c r="I327" s="46">
        <f t="shared" si="34"/>
        <v>8013.9</v>
      </c>
      <c r="J327" s="47">
        <f t="shared" si="35"/>
        <v>353.55</v>
      </c>
      <c r="K327" s="152">
        <v>650</v>
      </c>
      <c r="L327" s="48">
        <f t="shared" si="32"/>
        <v>94.3</v>
      </c>
      <c r="M327" s="49">
        <f t="shared" si="36"/>
        <v>32682.049999999996</v>
      </c>
    </row>
    <row r="328" spans="1:13" ht="12.75">
      <c r="A328" s="105">
        <v>387</v>
      </c>
      <c r="B328" s="115">
        <f t="shared" si="37"/>
        <v>14.27</v>
      </c>
      <c r="C328" s="62" t="s">
        <v>26</v>
      </c>
      <c r="D328" s="40">
        <v>28029</v>
      </c>
      <c r="E328" s="114">
        <v>0</v>
      </c>
      <c r="F328" s="111">
        <f t="shared" si="33"/>
        <v>23570.3</v>
      </c>
      <c r="G328" s="42">
        <v>0</v>
      </c>
      <c r="H328" s="176">
        <f t="shared" si="38"/>
        <v>23570.3</v>
      </c>
      <c r="I328" s="46">
        <f t="shared" si="34"/>
        <v>8013.9</v>
      </c>
      <c r="J328" s="47">
        <f t="shared" si="35"/>
        <v>353.55</v>
      </c>
      <c r="K328" s="152">
        <v>650</v>
      </c>
      <c r="L328" s="48">
        <f aca="true" t="shared" si="39" ref="L328:L391">ROUND(H328*0.004,1)</f>
        <v>94.3</v>
      </c>
      <c r="M328" s="49">
        <f t="shared" si="36"/>
        <v>32682.049999999996</v>
      </c>
    </row>
    <row r="329" spans="1:13" ht="12.75">
      <c r="A329" s="105">
        <v>388</v>
      </c>
      <c r="B329" s="115">
        <f t="shared" si="37"/>
        <v>14.27</v>
      </c>
      <c r="C329" s="62" t="s">
        <v>26</v>
      </c>
      <c r="D329" s="40">
        <v>28029</v>
      </c>
      <c r="E329" s="114">
        <v>0</v>
      </c>
      <c r="F329" s="111">
        <f t="shared" si="33"/>
        <v>23570.3</v>
      </c>
      <c r="G329" s="42">
        <v>0</v>
      </c>
      <c r="H329" s="176">
        <f t="shared" si="38"/>
        <v>23570.3</v>
      </c>
      <c r="I329" s="46">
        <f t="shared" si="34"/>
        <v>8013.9</v>
      </c>
      <c r="J329" s="47">
        <f t="shared" si="35"/>
        <v>353.55</v>
      </c>
      <c r="K329" s="152">
        <v>650</v>
      </c>
      <c r="L329" s="48">
        <f t="shared" si="39"/>
        <v>94.3</v>
      </c>
      <c r="M329" s="49">
        <f t="shared" si="36"/>
        <v>32682.049999999996</v>
      </c>
    </row>
    <row r="330" spans="1:13" ht="12.75">
      <c r="A330" s="105">
        <v>389</v>
      </c>
      <c r="B330" s="115">
        <f t="shared" si="37"/>
        <v>14.27</v>
      </c>
      <c r="C330" s="62" t="s">
        <v>26</v>
      </c>
      <c r="D330" s="40">
        <v>28029</v>
      </c>
      <c r="E330" s="114">
        <v>0</v>
      </c>
      <c r="F330" s="111">
        <f aca="true" t="shared" si="40" ref="F330:F393">ROUND(12/B330*D330,1)</f>
        <v>23570.3</v>
      </c>
      <c r="G330" s="42">
        <v>0</v>
      </c>
      <c r="H330" s="176">
        <f t="shared" si="38"/>
        <v>23570.3</v>
      </c>
      <c r="I330" s="46">
        <f aca="true" t="shared" si="41" ref="I330:I393">ROUND(H330*0.34,2)</f>
        <v>8013.9</v>
      </c>
      <c r="J330" s="47">
        <f aca="true" t="shared" si="42" ref="J330:J393">ROUND(H330*0.015,2)</f>
        <v>353.55</v>
      </c>
      <c r="K330" s="152">
        <v>650</v>
      </c>
      <c r="L330" s="48">
        <f t="shared" si="39"/>
        <v>94.3</v>
      </c>
      <c r="M330" s="49">
        <f aca="true" t="shared" si="43" ref="M330:M393">SUM(H330:L330)</f>
        <v>32682.049999999996</v>
      </c>
    </row>
    <row r="331" spans="1:13" ht="12.75">
      <c r="A331" s="105">
        <v>390</v>
      </c>
      <c r="B331" s="115">
        <f t="shared" si="37"/>
        <v>14.28</v>
      </c>
      <c r="C331" s="62" t="s">
        <v>26</v>
      </c>
      <c r="D331" s="40">
        <v>28029</v>
      </c>
      <c r="E331" s="114">
        <v>0</v>
      </c>
      <c r="F331" s="111">
        <f t="shared" si="40"/>
        <v>23553.8</v>
      </c>
      <c r="G331" s="42">
        <v>0</v>
      </c>
      <c r="H331" s="176">
        <f t="shared" si="38"/>
        <v>23553.8</v>
      </c>
      <c r="I331" s="46">
        <f t="shared" si="41"/>
        <v>8008.29</v>
      </c>
      <c r="J331" s="47">
        <f t="shared" si="42"/>
        <v>353.31</v>
      </c>
      <c r="K331" s="152">
        <v>650</v>
      </c>
      <c r="L331" s="48">
        <f t="shared" si="39"/>
        <v>94.2</v>
      </c>
      <c r="M331" s="49">
        <f t="shared" si="43"/>
        <v>32659.600000000002</v>
      </c>
    </row>
    <row r="332" spans="1:13" ht="12.75">
      <c r="A332" s="105">
        <v>391</v>
      </c>
      <c r="B332" s="115">
        <f t="shared" si="37"/>
        <v>14.28</v>
      </c>
      <c r="C332" s="62" t="s">
        <v>26</v>
      </c>
      <c r="D332" s="40">
        <v>28029</v>
      </c>
      <c r="E332" s="114">
        <v>0</v>
      </c>
      <c r="F332" s="111">
        <f t="shared" si="40"/>
        <v>23553.8</v>
      </c>
      <c r="G332" s="42">
        <v>0</v>
      </c>
      <c r="H332" s="176">
        <f t="shared" si="38"/>
        <v>23553.8</v>
      </c>
      <c r="I332" s="46">
        <f t="shared" si="41"/>
        <v>8008.29</v>
      </c>
      <c r="J332" s="47">
        <f t="shared" si="42"/>
        <v>353.31</v>
      </c>
      <c r="K332" s="152">
        <v>650</v>
      </c>
      <c r="L332" s="48">
        <f t="shared" si="39"/>
        <v>94.2</v>
      </c>
      <c r="M332" s="49">
        <f t="shared" si="43"/>
        <v>32659.600000000002</v>
      </c>
    </row>
    <row r="333" spans="1:13" ht="12.75">
      <c r="A333" s="105">
        <v>392</v>
      </c>
      <c r="B333" s="115">
        <f t="shared" si="37"/>
        <v>14.28</v>
      </c>
      <c r="C333" s="62" t="s">
        <v>26</v>
      </c>
      <c r="D333" s="40">
        <v>28029</v>
      </c>
      <c r="E333" s="114">
        <v>0</v>
      </c>
      <c r="F333" s="111">
        <f t="shared" si="40"/>
        <v>23553.8</v>
      </c>
      <c r="G333" s="42">
        <v>0</v>
      </c>
      <c r="H333" s="176">
        <f t="shared" si="38"/>
        <v>23553.8</v>
      </c>
      <c r="I333" s="46">
        <f t="shared" si="41"/>
        <v>8008.29</v>
      </c>
      <c r="J333" s="47">
        <f t="shared" si="42"/>
        <v>353.31</v>
      </c>
      <c r="K333" s="152">
        <v>650</v>
      </c>
      <c r="L333" s="48">
        <f t="shared" si="39"/>
        <v>94.2</v>
      </c>
      <c r="M333" s="49">
        <f t="shared" si="43"/>
        <v>32659.600000000002</v>
      </c>
    </row>
    <row r="334" spans="1:13" ht="12.75">
      <c r="A334" s="105">
        <v>393</v>
      </c>
      <c r="B334" s="115">
        <f t="shared" si="37"/>
        <v>14.28</v>
      </c>
      <c r="C334" s="62" t="s">
        <v>26</v>
      </c>
      <c r="D334" s="40">
        <v>28029</v>
      </c>
      <c r="E334" s="114">
        <v>0</v>
      </c>
      <c r="F334" s="111">
        <f t="shared" si="40"/>
        <v>23553.8</v>
      </c>
      <c r="G334" s="42">
        <v>0</v>
      </c>
      <c r="H334" s="176">
        <f t="shared" si="38"/>
        <v>23553.8</v>
      </c>
      <c r="I334" s="46">
        <f t="shared" si="41"/>
        <v>8008.29</v>
      </c>
      <c r="J334" s="47">
        <f t="shared" si="42"/>
        <v>353.31</v>
      </c>
      <c r="K334" s="152">
        <v>650</v>
      </c>
      <c r="L334" s="48">
        <f t="shared" si="39"/>
        <v>94.2</v>
      </c>
      <c r="M334" s="49">
        <f t="shared" si="43"/>
        <v>32659.600000000002</v>
      </c>
    </row>
    <row r="335" spans="1:13" ht="12.75">
      <c r="A335" s="105">
        <v>394</v>
      </c>
      <c r="B335" s="115">
        <f t="shared" si="37"/>
        <v>14.29</v>
      </c>
      <c r="C335" s="62" t="s">
        <v>26</v>
      </c>
      <c r="D335" s="40">
        <v>28029</v>
      </c>
      <c r="E335" s="114">
        <v>0</v>
      </c>
      <c r="F335" s="111">
        <f t="shared" si="40"/>
        <v>23537.3</v>
      </c>
      <c r="G335" s="42">
        <v>0</v>
      </c>
      <c r="H335" s="176">
        <f t="shared" si="38"/>
        <v>23537.3</v>
      </c>
      <c r="I335" s="46">
        <f t="shared" si="41"/>
        <v>8002.68</v>
      </c>
      <c r="J335" s="47">
        <f t="shared" si="42"/>
        <v>353.06</v>
      </c>
      <c r="K335" s="152">
        <v>650</v>
      </c>
      <c r="L335" s="48">
        <f t="shared" si="39"/>
        <v>94.1</v>
      </c>
      <c r="M335" s="49">
        <f t="shared" si="43"/>
        <v>32637.14</v>
      </c>
    </row>
    <row r="336" spans="1:13" ht="12.75">
      <c r="A336" s="105">
        <v>395</v>
      </c>
      <c r="B336" s="115">
        <f t="shared" si="37"/>
        <v>14.29</v>
      </c>
      <c r="C336" s="62" t="s">
        <v>26</v>
      </c>
      <c r="D336" s="40">
        <v>28029</v>
      </c>
      <c r="E336" s="114">
        <v>0</v>
      </c>
      <c r="F336" s="111">
        <f t="shared" si="40"/>
        <v>23537.3</v>
      </c>
      <c r="G336" s="42">
        <v>0</v>
      </c>
      <c r="H336" s="176">
        <f t="shared" si="38"/>
        <v>23537.3</v>
      </c>
      <c r="I336" s="46">
        <f t="shared" si="41"/>
        <v>8002.68</v>
      </c>
      <c r="J336" s="47">
        <f t="shared" si="42"/>
        <v>353.06</v>
      </c>
      <c r="K336" s="152">
        <v>650</v>
      </c>
      <c r="L336" s="48">
        <f t="shared" si="39"/>
        <v>94.1</v>
      </c>
      <c r="M336" s="49">
        <f t="shared" si="43"/>
        <v>32637.14</v>
      </c>
    </row>
    <row r="337" spans="1:13" ht="12.75">
      <c r="A337" s="105">
        <v>396</v>
      </c>
      <c r="B337" s="115">
        <f>IF(A337&lt;68,B$403,ROUND(B$409+B$410*A337+B$411*A337^2+B$412*A337^3++B$413*A337^4+B$414*A337^5,2))</f>
        <v>14.29</v>
      </c>
      <c r="C337" s="62" t="s">
        <v>26</v>
      </c>
      <c r="D337" s="40">
        <v>28029</v>
      </c>
      <c r="E337" s="114">
        <v>0</v>
      </c>
      <c r="F337" s="111">
        <f t="shared" si="40"/>
        <v>23537.3</v>
      </c>
      <c r="G337" s="42">
        <v>0</v>
      </c>
      <c r="H337" s="176">
        <f aca="true" t="shared" si="44" ref="H337:H400">F337+G337</f>
        <v>23537.3</v>
      </c>
      <c r="I337" s="46">
        <f t="shared" si="41"/>
        <v>8002.68</v>
      </c>
      <c r="J337" s="47">
        <f t="shared" si="42"/>
        <v>353.06</v>
      </c>
      <c r="K337" s="152">
        <v>650</v>
      </c>
      <c r="L337" s="48">
        <f t="shared" si="39"/>
        <v>94.1</v>
      </c>
      <c r="M337" s="49">
        <f t="shared" si="43"/>
        <v>32637.14</v>
      </c>
    </row>
    <row r="338" spans="1:13" ht="12.75">
      <c r="A338" s="105">
        <v>397</v>
      </c>
      <c r="B338" s="115">
        <f>IF(A338&lt;68,B$403,ROUND(B$409+B$410*A338+B$411*A338^2+B$412*A338^3++B$413*A338^4+B$414*A338^5,2))</f>
        <v>14.3</v>
      </c>
      <c r="C338" s="62" t="s">
        <v>26</v>
      </c>
      <c r="D338" s="40">
        <v>28029</v>
      </c>
      <c r="E338" s="114">
        <v>0</v>
      </c>
      <c r="F338" s="111">
        <f t="shared" si="40"/>
        <v>23520.8</v>
      </c>
      <c r="G338" s="42">
        <v>0</v>
      </c>
      <c r="H338" s="176">
        <f t="shared" si="44"/>
        <v>23520.8</v>
      </c>
      <c r="I338" s="46">
        <f t="shared" si="41"/>
        <v>7997.07</v>
      </c>
      <c r="J338" s="47">
        <f t="shared" si="42"/>
        <v>352.81</v>
      </c>
      <c r="K338" s="152">
        <v>650</v>
      </c>
      <c r="L338" s="48">
        <f t="shared" si="39"/>
        <v>94.1</v>
      </c>
      <c r="M338" s="49">
        <f t="shared" si="43"/>
        <v>32614.78</v>
      </c>
    </row>
    <row r="339" spans="1:13" ht="12.75">
      <c r="A339" s="105">
        <v>398</v>
      </c>
      <c r="B339" s="115">
        <f>IF(A339&lt;68,B$403,ROUND(B$409+B$410*A339+B$411*A339^2+B$412*A339^3++B$413*A339^4+B$414*A339^5,2))</f>
        <v>14.3</v>
      </c>
      <c r="C339" s="62" t="s">
        <v>26</v>
      </c>
      <c r="D339" s="40">
        <v>28029</v>
      </c>
      <c r="E339" s="114">
        <v>0</v>
      </c>
      <c r="F339" s="111">
        <f t="shared" si="40"/>
        <v>23520.8</v>
      </c>
      <c r="G339" s="42">
        <v>0</v>
      </c>
      <c r="H339" s="176">
        <f t="shared" si="44"/>
        <v>23520.8</v>
      </c>
      <c r="I339" s="46">
        <f t="shared" si="41"/>
        <v>7997.07</v>
      </c>
      <c r="J339" s="47">
        <f t="shared" si="42"/>
        <v>352.81</v>
      </c>
      <c r="K339" s="152">
        <v>650</v>
      </c>
      <c r="L339" s="48">
        <f t="shared" si="39"/>
        <v>94.1</v>
      </c>
      <c r="M339" s="49">
        <f t="shared" si="43"/>
        <v>32614.78</v>
      </c>
    </row>
    <row r="340" spans="1:13" ht="12.75">
      <c r="A340" s="105">
        <v>399</v>
      </c>
      <c r="B340" s="115">
        <f>IF(A340&lt;68,B$403,ROUND(B$409+B$410*A340+B$411*A340^2+B$412*A340^3++B$413*A340^4+B$414*A340^5,2))</f>
        <v>14.3</v>
      </c>
      <c r="C340" s="62" t="s">
        <v>26</v>
      </c>
      <c r="D340" s="40">
        <v>28029</v>
      </c>
      <c r="E340" s="114">
        <v>0</v>
      </c>
      <c r="F340" s="111">
        <f t="shared" si="40"/>
        <v>23520.8</v>
      </c>
      <c r="G340" s="42">
        <v>0</v>
      </c>
      <c r="H340" s="176">
        <f t="shared" si="44"/>
        <v>23520.8</v>
      </c>
      <c r="I340" s="46">
        <f t="shared" si="41"/>
        <v>7997.07</v>
      </c>
      <c r="J340" s="47">
        <f t="shared" si="42"/>
        <v>352.81</v>
      </c>
      <c r="K340" s="152">
        <v>650</v>
      </c>
      <c r="L340" s="48">
        <f t="shared" si="39"/>
        <v>94.1</v>
      </c>
      <c r="M340" s="49">
        <f t="shared" si="43"/>
        <v>32614.78</v>
      </c>
    </row>
    <row r="341" spans="1:13" ht="12.75">
      <c r="A341" s="105">
        <v>400</v>
      </c>
      <c r="B341" s="115">
        <f>IF(A341&lt;68,B$403,ROUND(B$409+B$410*A341+B$411*A341^2+B$412*A341^3++B$413*A341^4+B$414*A341^5,2))</f>
        <v>14.31</v>
      </c>
      <c r="C341" s="62" t="s">
        <v>26</v>
      </c>
      <c r="D341" s="40">
        <v>28029</v>
      </c>
      <c r="E341" s="114">
        <v>0</v>
      </c>
      <c r="F341" s="111">
        <f t="shared" si="40"/>
        <v>23504.4</v>
      </c>
      <c r="G341" s="42">
        <v>0</v>
      </c>
      <c r="H341" s="176">
        <f t="shared" si="44"/>
        <v>23504.4</v>
      </c>
      <c r="I341" s="46">
        <f t="shared" si="41"/>
        <v>7991.5</v>
      </c>
      <c r="J341" s="47">
        <f t="shared" si="42"/>
        <v>352.57</v>
      </c>
      <c r="K341" s="152">
        <v>650</v>
      </c>
      <c r="L341" s="48">
        <f t="shared" si="39"/>
        <v>94</v>
      </c>
      <c r="M341" s="49">
        <f t="shared" si="43"/>
        <v>32592.47</v>
      </c>
    </row>
    <row r="342" spans="1:13" ht="12.75">
      <c r="A342" s="105">
        <v>401</v>
      </c>
      <c r="B342" s="115">
        <f>B341</f>
        <v>14.31</v>
      </c>
      <c r="C342" s="62" t="s">
        <v>26</v>
      </c>
      <c r="D342" s="40">
        <v>28029</v>
      </c>
      <c r="E342" s="114">
        <v>0</v>
      </c>
      <c r="F342" s="111">
        <f t="shared" si="40"/>
        <v>23504.4</v>
      </c>
      <c r="G342" s="42">
        <v>0</v>
      </c>
      <c r="H342" s="176">
        <f t="shared" si="44"/>
        <v>23504.4</v>
      </c>
      <c r="I342" s="46">
        <f t="shared" si="41"/>
        <v>7991.5</v>
      </c>
      <c r="J342" s="47">
        <f t="shared" si="42"/>
        <v>352.57</v>
      </c>
      <c r="K342" s="152">
        <v>650</v>
      </c>
      <c r="L342" s="48">
        <f t="shared" si="39"/>
        <v>94</v>
      </c>
      <c r="M342" s="49">
        <f t="shared" si="43"/>
        <v>32592.47</v>
      </c>
    </row>
    <row r="343" spans="1:13" ht="12.75">
      <c r="A343" s="105">
        <v>402</v>
      </c>
      <c r="B343" s="115">
        <f aca="true" t="shared" si="45" ref="B343:B401">B342</f>
        <v>14.31</v>
      </c>
      <c r="C343" s="62" t="s">
        <v>26</v>
      </c>
      <c r="D343" s="40">
        <v>28029</v>
      </c>
      <c r="E343" s="114">
        <v>0</v>
      </c>
      <c r="F343" s="111">
        <f t="shared" si="40"/>
        <v>23504.4</v>
      </c>
      <c r="G343" s="42">
        <v>0</v>
      </c>
      <c r="H343" s="176">
        <f t="shared" si="44"/>
        <v>23504.4</v>
      </c>
      <c r="I343" s="46">
        <f t="shared" si="41"/>
        <v>7991.5</v>
      </c>
      <c r="J343" s="47">
        <f t="shared" si="42"/>
        <v>352.57</v>
      </c>
      <c r="K343" s="152">
        <v>650</v>
      </c>
      <c r="L343" s="48">
        <f t="shared" si="39"/>
        <v>94</v>
      </c>
      <c r="M343" s="49">
        <f t="shared" si="43"/>
        <v>32592.47</v>
      </c>
    </row>
    <row r="344" spans="1:13" ht="12.75">
      <c r="A344" s="105">
        <v>403</v>
      </c>
      <c r="B344" s="115">
        <f t="shared" si="45"/>
        <v>14.31</v>
      </c>
      <c r="C344" s="62" t="s">
        <v>26</v>
      </c>
      <c r="D344" s="40">
        <v>28029</v>
      </c>
      <c r="E344" s="114">
        <v>0</v>
      </c>
      <c r="F344" s="111">
        <f t="shared" si="40"/>
        <v>23504.4</v>
      </c>
      <c r="G344" s="42">
        <v>0</v>
      </c>
      <c r="H344" s="176">
        <f t="shared" si="44"/>
        <v>23504.4</v>
      </c>
      <c r="I344" s="46">
        <f t="shared" si="41"/>
        <v>7991.5</v>
      </c>
      <c r="J344" s="47">
        <f t="shared" si="42"/>
        <v>352.57</v>
      </c>
      <c r="K344" s="152">
        <v>650</v>
      </c>
      <c r="L344" s="48">
        <f t="shared" si="39"/>
        <v>94</v>
      </c>
      <c r="M344" s="49">
        <f t="shared" si="43"/>
        <v>32592.47</v>
      </c>
    </row>
    <row r="345" spans="1:13" ht="12.75">
      <c r="A345" s="105">
        <v>404</v>
      </c>
      <c r="B345" s="115">
        <f t="shared" si="45"/>
        <v>14.31</v>
      </c>
      <c r="C345" s="62" t="s">
        <v>26</v>
      </c>
      <c r="D345" s="40">
        <v>28029</v>
      </c>
      <c r="E345" s="114">
        <v>0</v>
      </c>
      <c r="F345" s="111">
        <f t="shared" si="40"/>
        <v>23504.4</v>
      </c>
      <c r="G345" s="42">
        <v>0</v>
      </c>
      <c r="H345" s="176">
        <f t="shared" si="44"/>
        <v>23504.4</v>
      </c>
      <c r="I345" s="46">
        <f t="shared" si="41"/>
        <v>7991.5</v>
      </c>
      <c r="J345" s="47">
        <f t="shared" si="42"/>
        <v>352.57</v>
      </c>
      <c r="K345" s="152">
        <v>650</v>
      </c>
      <c r="L345" s="48">
        <f t="shared" si="39"/>
        <v>94</v>
      </c>
      <c r="M345" s="49">
        <f t="shared" si="43"/>
        <v>32592.47</v>
      </c>
    </row>
    <row r="346" spans="1:13" ht="12.75">
      <c r="A346" s="105">
        <v>405</v>
      </c>
      <c r="B346" s="115">
        <f t="shared" si="45"/>
        <v>14.31</v>
      </c>
      <c r="C346" s="62" t="s">
        <v>26</v>
      </c>
      <c r="D346" s="40">
        <v>28029</v>
      </c>
      <c r="E346" s="114">
        <v>0</v>
      </c>
      <c r="F346" s="111">
        <f t="shared" si="40"/>
        <v>23504.4</v>
      </c>
      <c r="G346" s="42">
        <v>0</v>
      </c>
      <c r="H346" s="176">
        <f t="shared" si="44"/>
        <v>23504.4</v>
      </c>
      <c r="I346" s="46">
        <f t="shared" si="41"/>
        <v>7991.5</v>
      </c>
      <c r="J346" s="47">
        <f t="shared" si="42"/>
        <v>352.57</v>
      </c>
      <c r="K346" s="152">
        <v>650</v>
      </c>
      <c r="L346" s="48">
        <f t="shared" si="39"/>
        <v>94</v>
      </c>
      <c r="M346" s="49">
        <f t="shared" si="43"/>
        <v>32592.47</v>
      </c>
    </row>
    <row r="347" spans="1:13" ht="12.75">
      <c r="A347" s="105">
        <v>406</v>
      </c>
      <c r="B347" s="115">
        <f t="shared" si="45"/>
        <v>14.31</v>
      </c>
      <c r="C347" s="62" t="s">
        <v>26</v>
      </c>
      <c r="D347" s="40">
        <v>28029</v>
      </c>
      <c r="E347" s="114">
        <v>0</v>
      </c>
      <c r="F347" s="111">
        <f t="shared" si="40"/>
        <v>23504.4</v>
      </c>
      <c r="G347" s="42">
        <v>0</v>
      </c>
      <c r="H347" s="176">
        <f t="shared" si="44"/>
        <v>23504.4</v>
      </c>
      <c r="I347" s="46">
        <f t="shared" si="41"/>
        <v>7991.5</v>
      </c>
      <c r="J347" s="47">
        <f t="shared" si="42"/>
        <v>352.57</v>
      </c>
      <c r="K347" s="152">
        <v>650</v>
      </c>
      <c r="L347" s="48">
        <f t="shared" si="39"/>
        <v>94</v>
      </c>
      <c r="M347" s="49">
        <f t="shared" si="43"/>
        <v>32592.47</v>
      </c>
    </row>
    <row r="348" spans="1:13" ht="12.75">
      <c r="A348" s="105">
        <v>407</v>
      </c>
      <c r="B348" s="115">
        <f t="shared" si="45"/>
        <v>14.31</v>
      </c>
      <c r="C348" s="62" t="s">
        <v>26</v>
      </c>
      <c r="D348" s="40">
        <v>28029</v>
      </c>
      <c r="E348" s="114">
        <v>0</v>
      </c>
      <c r="F348" s="111">
        <f t="shared" si="40"/>
        <v>23504.4</v>
      </c>
      <c r="G348" s="42">
        <v>0</v>
      </c>
      <c r="H348" s="176">
        <f t="shared" si="44"/>
        <v>23504.4</v>
      </c>
      <c r="I348" s="46">
        <f t="shared" si="41"/>
        <v>7991.5</v>
      </c>
      <c r="J348" s="47">
        <f t="shared" si="42"/>
        <v>352.57</v>
      </c>
      <c r="K348" s="152">
        <v>650</v>
      </c>
      <c r="L348" s="48">
        <f t="shared" si="39"/>
        <v>94</v>
      </c>
      <c r="M348" s="49">
        <f t="shared" si="43"/>
        <v>32592.47</v>
      </c>
    </row>
    <row r="349" spans="1:13" ht="12.75">
      <c r="A349" s="105">
        <v>408</v>
      </c>
      <c r="B349" s="115">
        <f t="shared" si="45"/>
        <v>14.31</v>
      </c>
      <c r="C349" s="62" t="s">
        <v>26</v>
      </c>
      <c r="D349" s="40">
        <v>28029</v>
      </c>
      <c r="E349" s="114">
        <v>0</v>
      </c>
      <c r="F349" s="111">
        <f t="shared" si="40"/>
        <v>23504.4</v>
      </c>
      <c r="G349" s="42">
        <v>0</v>
      </c>
      <c r="H349" s="176">
        <f t="shared" si="44"/>
        <v>23504.4</v>
      </c>
      <c r="I349" s="46">
        <f t="shared" si="41"/>
        <v>7991.5</v>
      </c>
      <c r="J349" s="47">
        <f t="shared" si="42"/>
        <v>352.57</v>
      </c>
      <c r="K349" s="152">
        <v>650</v>
      </c>
      <c r="L349" s="48">
        <f t="shared" si="39"/>
        <v>94</v>
      </c>
      <c r="M349" s="49">
        <f t="shared" si="43"/>
        <v>32592.47</v>
      </c>
    </row>
    <row r="350" spans="1:13" ht="12.75">
      <c r="A350" s="105">
        <v>409</v>
      </c>
      <c r="B350" s="115">
        <f t="shared" si="45"/>
        <v>14.31</v>
      </c>
      <c r="C350" s="62" t="s">
        <v>26</v>
      </c>
      <c r="D350" s="40">
        <v>28029</v>
      </c>
      <c r="E350" s="114">
        <v>0</v>
      </c>
      <c r="F350" s="111">
        <f t="shared" si="40"/>
        <v>23504.4</v>
      </c>
      <c r="G350" s="42">
        <v>0</v>
      </c>
      <c r="H350" s="176">
        <f t="shared" si="44"/>
        <v>23504.4</v>
      </c>
      <c r="I350" s="46">
        <f t="shared" si="41"/>
        <v>7991.5</v>
      </c>
      <c r="J350" s="47">
        <f t="shared" si="42"/>
        <v>352.57</v>
      </c>
      <c r="K350" s="152">
        <v>650</v>
      </c>
      <c r="L350" s="48">
        <f t="shared" si="39"/>
        <v>94</v>
      </c>
      <c r="M350" s="49">
        <f t="shared" si="43"/>
        <v>32592.47</v>
      </c>
    </row>
    <row r="351" spans="1:13" ht="12.75">
      <c r="A351" s="105">
        <v>410</v>
      </c>
      <c r="B351" s="115">
        <f t="shared" si="45"/>
        <v>14.31</v>
      </c>
      <c r="C351" s="62" t="s">
        <v>26</v>
      </c>
      <c r="D351" s="40">
        <v>28029</v>
      </c>
      <c r="E351" s="114">
        <v>0</v>
      </c>
      <c r="F351" s="111">
        <f t="shared" si="40"/>
        <v>23504.4</v>
      </c>
      <c r="G351" s="42">
        <v>0</v>
      </c>
      <c r="H351" s="176">
        <f t="shared" si="44"/>
        <v>23504.4</v>
      </c>
      <c r="I351" s="46">
        <f t="shared" si="41"/>
        <v>7991.5</v>
      </c>
      <c r="J351" s="47">
        <f t="shared" si="42"/>
        <v>352.57</v>
      </c>
      <c r="K351" s="152">
        <v>650</v>
      </c>
      <c r="L351" s="48">
        <f t="shared" si="39"/>
        <v>94</v>
      </c>
      <c r="M351" s="49">
        <f t="shared" si="43"/>
        <v>32592.47</v>
      </c>
    </row>
    <row r="352" spans="1:13" ht="12.75">
      <c r="A352" s="105">
        <v>411</v>
      </c>
      <c r="B352" s="115">
        <f t="shared" si="45"/>
        <v>14.31</v>
      </c>
      <c r="C352" s="62" t="s">
        <v>26</v>
      </c>
      <c r="D352" s="40">
        <v>28029</v>
      </c>
      <c r="E352" s="114">
        <v>0</v>
      </c>
      <c r="F352" s="111">
        <f t="shared" si="40"/>
        <v>23504.4</v>
      </c>
      <c r="G352" s="42">
        <v>0</v>
      </c>
      <c r="H352" s="176">
        <f t="shared" si="44"/>
        <v>23504.4</v>
      </c>
      <c r="I352" s="46">
        <f t="shared" si="41"/>
        <v>7991.5</v>
      </c>
      <c r="J352" s="47">
        <f t="shared" si="42"/>
        <v>352.57</v>
      </c>
      <c r="K352" s="152">
        <v>650</v>
      </c>
      <c r="L352" s="48">
        <f t="shared" si="39"/>
        <v>94</v>
      </c>
      <c r="M352" s="49">
        <f t="shared" si="43"/>
        <v>32592.47</v>
      </c>
    </row>
    <row r="353" spans="1:13" ht="12.75">
      <c r="A353" s="105">
        <v>412</v>
      </c>
      <c r="B353" s="115">
        <f t="shared" si="45"/>
        <v>14.31</v>
      </c>
      <c r="C353" s="62" t="s">
        <v>26</v>
      </c>
      <c r="D353" s="40">
        <v>28029</v>
      </c>
      <c r="E353" s="114">
        <v>0</v>
      </c>
      <c r="F353" s="111">
        <f t="shared" si="40"/>
        <v>23504.4</v>
      </c>
      <c r="G353" s="42">
        <v>0</v>
      </c>
      <c r="H353" s="176">
        <f t="shared" si="44"/>
        <v>23504.4</v>
      </c>
      <c r="I353" s="46">
        <f t="shared" si="41"/>
        <v>7991.5</v>
      </c>
      <c r="J353" s="47">
        <f t="shared" si="42"/>
        <v>352.57</v>
      </c>
      <c r="K353" s="152">
        <v>650</v>
      </c>
      <c r="L353" s="48">
        <f t="shared" si="39"/>
        <v>94</v>
      </c>
      <c r="M353" s="49">
        <f t="shared" si="43"/>
        <v>32592.47</v>
      </c>
    </row>
    <row r="354" spans="1:13" ht="12.75">
      <c r="A354" s="105">
        <v>413</v>
      </c>
      <c r="B354" s="115">
        <f t="shared" si="45"/>
        <v>14.31</v>
      </c>
      <c r="C354" s="62" t="s">
        <v>26</v>
      </c>
      <c r="D354" s="40">
        <v>28029</v>
      </c>
      <c r="E354" s="114">
        <v>0</v>
      </c>
      <c r="F354" s="111">
        <f t="shared" si="40"/>
        <v>23504.4</v>
      </c>
      <c r="G354" s="42">
        <v>0</v>
      </c>
      <c r="H354" s="176">
        <f t="shared" si="44"/>
        <v>23504.4</v>
      </c>
      <c r="I354" s="46">
        <f t="shared" si="41"/>
        <v>7991.5</v>
      </c>
      <c r="J354" s="47">
        <f t="shared" si="42"/>
        <v>352.57</v>
      </c>
      <c r="K354" s="152">
        <v>650</v>
      </c>
      <c r="L354" s="48">
        <f t="shared" si="39"/>
        <v>94</v>
      </c>
      <c r="M354" s="49">
        <f t="shared" si="43"/>
        <v>32592.47</v>
      </c>
    </row>
    <row r="355" spans="1:13" ht="12.75">
      <c r="A355" s="105">
        <v>414</v>
      </c>
      <c r="B355" s="115">
        <f t="shared" si="45"/>
        <v>14.31</v>
      </c>
      <c r="C355" s="62" t="s">
        <v>26</v>
      </c>
      <c r="D355" s="40">
        <v>28029</v>
      </c>
      <c r="E355" s="114">
        <v>0</v>
      </c>
      <c r="F355" s="111">
        <f t="shared" si="40"/>
        <v>23504.4</v>
      </c>
      <c r="G355" s="42">
        <v>0</v>
      </c>
      <c r="H355" s="176">
        <f t="shared" si="44"/>
        <v>23504.4</v>
      </c>
      <c r="I355" s="46">
        <f t="shared" si="41"/>
        <v>7991.5</v>
      </c>
      <c r="J355" s="47">
        <f t="shared" si="42"/>
        <v>352.57</v>
      </c>
      <c r="K355" s="152">
        <v>650</v>
      </c>
      <c r="L355" s="48">
        <f t="shared" si="39"/>
        <v>94</v>
      </c>
      <c r="M355" s="49">
        <f t="shared" si="43"/>
        <v>32592.47</v>
      </c>
    </row>
    <row r="356" spans="1:13" ht="12.75">
      <c r="A356" s="105">
        <v>415</v>
      </c>
      <c r="B356" s="115">
        <f t="shared" si="45"/>
        <v>14.31</v>
      </c>
      <c r="C356" s="62" t="s">
        <v>26</v>
      </c>
      <c r="D356" s="40">
        <v>28029</v>
      </c>
      <c r="E356" s="114">
        <v>0</v>
      </c>
      <c r="F356" s="111">
        <f t="shared" si="40"/>
        <v>23504.4</v>
      </c>
      <c r="G356" s="42">
        <v>0</v>
      </c>
      <c r="H356" s="176">
        <f t="shared" si="44"/>
        <v>23504.4</v>
      </c>
      <c r="I356" s="46">
        <f t="shared" si="41"/>
        <v>7991.5</v>
      </c>
      <c r="J356" s="47">
        <f t="shared" si="42"/>
        <v>352.57</v>
      </c>
      <c r="K356" s="152">
        <v>650</v>
      </c>
      <c r="L356" s="48">
        <f t="shared" si="39"/>
        <v>94</v>
      </c>
      <c r="M356" s="49">
        <f t="shared" si="43"/>
        <v>32592.47</v>
      </c>
    </row>
    <row r="357" spans="1:13" ht="12.75">
      <c r="A357" s="105">
        <v>416</v>
      </c>
      <c r="B357" s="115">
        <f t="shared" si="45"/>
        <v>14.31</v>
      </c>
      <c r="C357" s="62" t="s">
        <v>26</v>
      </c>
      <c r="D357" s="40">
        <v>28029</v>
      </c>
      <c r="E357" s="114">
        <v>0</v>
      </c>
      <c r="F357" s="111">
        <f t="shared" si="40"/>
        <v>23504.4</v>
      </c>
      <c r="G357" s="42">
        <v>0</v>
      </c>
      <c r="H357" s="176">
        <f t="shared" si="44"/>
        <v>23504.4</v>
      </c>
      <c r="I357" s="46">
        <f t="shared" si="41"/>
        <v>7991.5</v>
      </c>
      <c r="J357" s="47">
        <f t="shared" si="42"/>
        <v>352.57</v>
      </c>
      <c r="K357" s="152">
        <v>650</v>
      </c>
      <c r="L357" s="48">
        <f t="shared" si="39"/>
        <v>94</v>
      </c>
      <c r="M357" s="49">
        <f t="shared" si="43"/>
        <v>32592.47</v>
      </c>
    </row>
    <row r="358" spans="1:13" ht="12.75">
      <c r="A358" s="105">
        <v>417</v>
      </c>
      <c r="B358" s="115">
        <f t="shared" si="45"/>
        <v>14.31</v>
      </c>
      <c r="C358" s="62" t="s">
        <v>26</v>
      </c>
      <c r="D358" s="40">
        <v>28029</v>
      </c>
      <c r="E358" s="114">
        <v>0</v>
      </c>
      <c r="F358" s="111">
        <f t="shared" si="40"/>
        <v>23504.4</v>
      </c>
      <c r="G358" s="42">
        <v>0</v>
      </c>
      <c r="H358" s="176">
        <f t="shared" si="44"/>
        <v>23504.4</v>
      </c>
      <c r="I358" s="46">
        <f t="shared" si="41"/>
        <v>7991.5</v>
      </c>
      <c r="J358" s="47">
        <f t="shared" si="42"/>
        <v>352.57</v>
      </c>
      <c r="K358" s="152">
        <v>650</v>
      </c>
      <c r="L358" s="48">
        <f t="shared" si="39"/>
        <v>94</v>
      </c>
      <c r="M358" s="49">
        <f t="shared" si="43"/>
        <v>32592.47</v>
      </c>
    </row>
    <row r="359" spans="1:13" ht="12.75">
      <c r="A359" s="105">
        <v>418</v>
      </c>
      <c r="B359" s="115">
        <f t="shared" si="45"/>
        <v>14.31</v>
      </c>
      <c r="C359" s="62" t="s">
        <v>26</v>
      </c>
      <c r="D359" s="40">
        <v>28029</v>
      </c>
      <c r="E359" s="114">
        <v>0</v>
      </c>
      <c r="F359" s="111">
        <f t="shared" si="40"/>
        <v>23504.4</v>
      </c>
      <c r="G359" s="42">
        <v>0</v>
      </c>
      <c r="H359" s="176">
        <f t="shared" si="44"/>
        <v>23504.4</v>
      </c>
      <c r="I359" s="46">
        <f t="shared" si="41"/>
        <v>7991.5</v>
      </c>
      <c r="J359" s="47">
        <f t="shared" si="42"/>
        <v>352.57</v>
      </c>
      <c r="K359" s="152">
        <v>650</v>
      </c>
      <c r="L359" s="48">
        <f t="shared" si="39"/>
        <v>94</v>
      </c>
      <c r="M359" s="49">
        <f t="shared" si="43"/>
        <v>32592.47</v>
      </c>
    </row>
    <row r="360" spans="1:13" ht="12.75">
      <c r="A360" s="105">
        <v>419</v>
      </c>
      <c r="B360" s="115">
        <f t="shared" si="45"/>
        <v>14.31</v>
      </c>
      <c r="C360" s="62" t="s">
        <v>26</v>
      </c>
      <c r="D360" s="40">
        <v>28029</v>
      </c>
      <c r="E360" s="114">
        <v>0</v>
      </c>
      <c r="F360" s="111">
        <f t="shared" si="40"/>
        <v>23504.4</v>
      </c>
      <c r="G360" s="42">
        <v>0</v>
      </c>
      <c r="H360" s="176">
        <f t="shared" si="44"/>
        <v>23504.4</v>
      </c>
      <c r="I360" s="46">
        <f t="shared" si="41"/>
        <v>7991.5</v>
      </c>
      <c r="J360" s="47">
        <f t="shared" si="42"/>
        <v>352.57</v>
      </c>
      <c r="K360" s="152">
        <v>650</v>
      </c>
      <c r="L360" s="48">
        <f t="shared" si="39"/>
        <v>94</v>
      </c>
      <c r="M360" s="49">
        <f t="shared" si="43"/>
        <v>32592.47</v>
      </c>
    </row>
    <row r="361" spans="1:13" ht="12.75">
      <c r="A361" s="105">
        <v>420</v>
      </c>
      <c r="B361" s="115">
        <f t="shared" si="45"/>
        <v>14.31</v>
      </c>
      <c r="C361" s="62" t="s">
        <v>26</v>
      </c>
      <c r="D361" s="40">
        <v>28029</v>
      </c>
      <c r="E361" s="114">
        <v>0</v>
      </c>
      <c r="F361" s="111">
        <f t="shared" si="40"/>
        <v>23504.4</v>
      </c>
      <c r="G361" s="42">
        <v>0</v>
      </c>
      <c r="H361" s="176">
        <f t="shared" si="44"/>
        <v>23504.4</v>
      </c>
      <c r="I361" s="46">
        <f t="shared" si="41"/>
        <v>7991.5</v>
      </c>
      <c r="J361" s="47">
        <f t="shared" si="42"/>
        <v>352.57</v>
      </c>
      <c r="K361" s="152">
        <v>650</v>
      </c>
      <c r="L361" s="48">
        <f t="shared" si="39"/>
        <v>94</v>
      </c>
      <c r="M361" s="49">
        <f t="shared" si="43"/>
        <v>32592.47</v>
      </c>
    </row>
    <row r="362" spans="1:13" ht="12.75">
      <c r="A362" s="105">
        <v>421</v>
      </c>
      <c r="B362" s="115">
        <f t="shared" si="45"/>
        <v>14.31</v>
      </c>
      <c r="C362" s="62" t="s">
        <v>26</v>
      </c>
      <c r="D362" s="40">
        <v>28029</v>
      </c>
      <c r="E362" s="114">
        <v>0</v>
      </c>
      <c r="F362" s="111">
        <f t="shared" si="40"/>
        <v>23504.4</v>
      </c>
      <c r="G362" s="42">
        <v>0</v>
      </c>
      <c r="H362" s="176">
        <f t="shared" si="44"/>
        <v>23504.4</v>
      </c>
      <c r="I362" s="46">
        <f t="shared" si="41"/>
        <v>7991.5</v>
      </c>
      <c r="J362" s="47">
        <f t="shared" si="42"/>
        <v>352.57</v>
      </c>
      <c r="K362" s="152">
        <v>650</v>
      </c>
      <c r="L362" s="48">
        <f t="shared" si="39"/>
        <v>94</v>
      </c>
      <c r="M362" s="49">
        <f t="shared" si="43"/>
        <v>32592.47</v>
      </c>
    </row>
    <row r="363" spans="1:13" ht="12.75">
      <c r="A363" s="105">
        <v>422</v>
      </c>
      <c r="B363" s="115">
        <f t="shared" si="45"/>
        <v>14.31</v>
      </c>
      <c r="C363" s="62" t="s">
        <v>26</v>
      </c>
      <c r="D363" s="40">
        <v>28029</v>
      </c>
      <c r="E363" s="114">
        <v>0</v>
      </c>
      <c r="F363" s="111">
        <f t="shared" si="40"/>
        <v>23504.4</v>
      </c>
      <c r="G363" s="42">
        <v>0</v>
      </c>
      <c r="H363" s="176">
        <f t="shared" si="44"/>
        <v>23504.4</v>
      </c>
      <c r="I363" s="46">
        <f t="shared" si="41"/>
        <v>7991.5</v>
      </c>
      <c r="J363" s="47">
        <f t="shared" si="42"/>
        <v>352.57</v>
      </c>
      <c r="K363" s="152">
        <v>650</v>
      </c>
      <c r="L363" s="48">
        <f t="shared" si="39"/>
        <v>94</v>
      </c>
      <c r="M363" s="49">
        <f t="shared" si="43"/>
        <v>32592.47</v>
      </c>
    </row>
    <row r="364" spans="1:13" ht="12.75">
      <c r="A364" s="105">
        <v>423</v>
      </c>
      <c r="B364" s="115">
        <f t="shared" si="45"/>
        <v>14.31</v>
      </c>
      <c r="C364" s="62" t="s">
        <v>26</v>
      </c>
      <c r="D364" s="40">
        <v>28029</v>
      </c>
      <c r="E364" s="114">
        <v>0</v>
      </c>
      <c r="F364" s="111">
        <f t="shared" si="40"/>
        <v>23504.4</v>
      </c>
      <c r="G364" s="42">
        <v>0</v>
      </c>
      <c r="H364" s="176">
        <f t="shared" si="44"/>
        <v>23504.4</v>
      </c>
      <c r="I364" s="46">
        <f t="shared" si="41"/>
        <v>7991.5</v>
      </c>
      <c r="J364" s="47">
        <f t="shared" si="42"/>
        <v>352.57</v>
      </c>
      <c r="K364" s="152">
        <v>650</v>
      </c>
      <c r="L364" s="48">
        <f t="shared" si="39"/>
        <v>94</v>
      </c>
      <c r="M364" s="49">
        <f t="shared" si="43"/>
        <v>32592.47</v>
      </c>
    </row>
    <row r="365" spans="1:13" ht="12.75">
      <c r="A365" s="105">
        <v>424</v>
      </c>
      <c r="B365" s="115">
        <f t="shared" si="45"/>
        <v>14.31</v>
      </c>
      <c r="C365" s="62" t="s">
        <v>26</v>
      </c>
      <c r="D365" s="40">
        <v>28029</v>
      </c>
      <c r="E365" s="114">
        <v>0</v>
      </c>
      <c r="F365" s="111">
        <f t="shared" si="40"/>
        <v>23504.4</v>
      </c>
      <c r="G365" s="42">
        <v>0</v>
      </c>
      <c r="H365" s="176">
        <f t="shared" si="44"/>
        <v>23504.4</v>
      </c>
      <c r="I365" s="46">
        <f t="shared" si="41"/>
        <v>7991.5</v>
      </c>
      <c r="J365" s="47">
        <f t="shared" si="42"/>
        <v>352.57</v>
      </c>
      <c r="K365" s="152">
        <v>650</v>
      </c>
      <c r="L365" s="48">
        <f t="shared" si="39"/>
        <v>94</v>
      </c>
      <c r="M365" s="49">
        <f t="shared" si="43"/>
        <v>32592.47</v>
      </c>
    </row>
    <row r="366" spans="1:13" ht="12.75">
      <c r="A366" s="105">
        <v>425</v>
      </c>
      <c r="B366" s="115">
        <f t="shared" si="45"/>
        <v>14.31</v>
      </c>
      <c r="C366" s="62" t="s">
        <v>26</v>
      </c>
      <c r="D366" s="40">
        <v>28029</v>
      </c>
      <c r="E366" s="114">
        <v>0</v>
      </c>
      <c r="F366" s="111">
        <f t="shared" si="40"/>
        <v>23504.4</v>
      </c>
      <c r="G366" s="42">
        <v>0</v>
      </c>
      <c r="H366" s="176">
        <f t="shared" si="44"/>
        <v>23504.4</v>
      </c>
      <c r="I366" s="46">
        <f t="shared" si="41"/>
        <v>7991.5</v>
      </c>
      <c r="J366" s="47">
        <f t="shared" si="42"/>
        <v>352.57</v>
      </c>
      <c r="K366" s="152">
        <v>650</v>
      </c>
      <c r="L366" s="48">
        <f t="shared" si="39"/>
        <v>94</v>
      </c>
      <c r="M366" s="49">
        <f t="shared" si="43"/>
        <v>32592.47</v>
      </c>
    </row>
    <row r="367" spans="1:13" ht="12.75">
      <c r="A367" s="105">
        <v>426</v>
      </c>
      <c r="B367" s="115">
        <f t="shared" si="45"/>
        <v>14.31</v>
      </c>
      <c r="C367" s="62" t="s">
        <v>26</v>
      </c>
      <c r="D367" s="40">
        <v>28029</v>
      </c>
      <c r="E367" s="114">
        <v>0</v>
      </c>
      <c r="F367" s="111">
        <f t="shared" si="40"/>
        <v>23504.4</v>
      </c>
      <c r="G367" s="42">
        <v>0</v>
      </c>
      <c r="H367" s="176">
        <f t="shared" si="44"/>
        <v>23504.4</v>
      </c>
      <c r="I367" s="46">
        <f t="shared" si="41"/>
        <v>7991.5</v>
      </c>
      <c r="J367" s="47">
        <f t="shared" si="42"/>
        <v>352.57</v>
      </c>
      <c r="K367" s="152">
        <v>650</v>
      </c>
      <c r="L367" s="48">
        <f t="shared" si="39"/>
        <v>94</v>
      </c>
      <c r="M367" s="49">
        <f t="shared" si="43"/>
        <v>32592.47</v>
      </c>
    </row>
    <row r="368" spans="1:13" ht="12.75">
      <c r="A368" s="105">
        <v>427</v>
      </c>
      <c r="B368" s="115">
        <f t="shared" si="45"/>
        <v>14.31</v>
      </c>
      <c r="C368" s="62" t="s">
        <v>26</v>
      </c>
      <c r="D368" s="40">
        <v>28029</v>
      </c>
      <c r="E368" s="114">
        <v>0</v>
      </c>
      <c r="F368" s="111">
        <f t="shared" si="40"/>
        <v>23504.4</v>
      </c>
      <c r="G368" s="42">
        <v>0</v>
      </c>
      <c r="H368" s="176">
        <f t="shared" si="44"/>
        <v>23504.4</v>
      </c>
      <c r="I368" s="46">
        <f t="shared" si="41"/>
        <v>7991.5</v>
      </c>
      <c r="J368" s="47">
        <f t="shared" si="42"/>
        <v>352.57</v>
      </c>
      <c r="K368" s="152">
        <v>650</v>
      </c>
      <c r="L368" s="48">
        <f t="shared" si="39"/>
        <v>94</v>
      </c>
      <c r="M368" s="49">
        <f t="shared" si="43"/>
        <v>32592.47</v>
      </c>
    </row>
    <row r="369" spans="1:13" ht="12.75">
      <c r="A369" s="105">
        <v>428</v>
      </c>
      <c r="B369" s="115">
        <f t="shared" si="45"/>
        <v>14.31</v>
      </c>
      <c r="C369" s="62" t="s">
        <v>26</v>
      </c>
      <c r="D369" s="40">
        <v>28029</v>
      </c>
      <c r="E369" s="114">
        <v>0</v>
      </c>
      <c r="F369" s="111">
        <f t="shared" si="40"/>
        <v>23504.4</v>
      </c>
      <c r="G369" s="42">
        <v>0</v>
      </c>
      <c r="H369" s="176">
        <f t="shared" si="44"/>
        <v>23504.4</v>
      </c>
      <c r="I369" s="46">
        <f t="shared" si="41"/>
        <v>7991.5</v>
      </c>
      <c r="J369" s="47">
        <f t="shared" si="42"/>
        <v>352.57</v>
      </c>
      <c r="K369" s="152">
        <v>650</v>
      </c>
      <c r="L369" s="48">
        <f t="shared" si="39"/>
        <v>94</v>
      </c>
      <c r="M369" s="49">
        <f t="shared" si="43"/>
        <v>32592.47</v>
      </c>
    </row>
    <row r="370" spans="1:13" ht="12.75">
      <c r="A370" s="105">
        <v>429</v>
      </c>
      <c r="B370" s="115">
        <f t="shared" si="45"/>
        <v>14.31</v>
      </c>
      <c r="C370" s="62" t="s">
        <v>26</v>
      </c>
      <c r="D370" s="40">
        <v>28029</v>
      </c>
      <c r="E370" s="114">
        <v>0</v>
      </c>
      <c r="F370" s="111">
        <f t="shared" si="40"/>
        <v>23504.4</v>
      </c>
      <c r="G370" s="42">
        <v>0</v>
      </c>
      <c r="H370" s="176">
        <f t="shared" si="44"/>
        <v>23504.4</v>
      </c>
      <c r="I370" s="46">
        <f t="shared" si="41"/>
        <v>7991.5</v>
      </c>
      <c r="J370" s="47">
        <f t="shared" si="42"/>
        <v>352.57</v>
      </c>
      <c r="K370" s="152">
        <v>650</v>
      </c>
      <c r="L370" s="48">
        <f t="shared" si="39"/>
        <v>94</v>
      </c>
      <c r="M370" s="49">
        <f t="shared" si="43"/>
        <v>32592.47</v>
      </c>
    </row>
    <row r="371" spans="1:13" ht="12.75">
      <c r="A371" s="105">
        <v>430</v>
      </c>
      <c r="B371" s="115">
        <f t="shared" si="45"/>
        <v>14.31</v>
      </c>
      <c r="C371" s="62" t="s">
        <v>26</v>
      </c>
      <c r="D371" s="40">
        <v>28029</v>
      </c>
      <c r="E371" s="114">
        <v>0</v>
      </c>
      <c r="F371" s="111">
        <f t="shared" si="40"/>
        <v>23504.4</v>
      </c>
      <c r="G371" s="42">
        <v>0</v>
      </c>
      <c r="H371" s="176">
        <f t="shared" si="44"/>
        <v>23504.4</v>
      </c>
      <c r="I371" s="46">
        <f t="shared" si="41"/>
        <v>7991.5</v>
      </c>
      <c r="J371" s="47">
        <f t="shared" si="42"/>
        <v>352.57</v>
      </c>
      <c r="K371" s="152">
        <v>650</v>
      </c>
      <c r="L371" s="48">
        <f t="shared" si="39"/>
        <v>94</v>
      </c>
      <c r="M371" s="49">
        <f t="shared" si="43"/>
        <v>32592.47</v>
      </c>
    </row>
    <row r="372" spans="1:13" ht="12.75">
      <c r="A372" s="105">
        <v>431</v>
      </c>
      <c r="B372" s="115">
        <f t="shared" si="45"/>
        <v>14.31</v>
      </c>
      <c r="C372" s="62" t="s">
        <v>26</v>
      </c>
      <c r="D372" s="40">
        <v>28029</v>
      </c>
      <c r="E372" s="114">
        <v>0</v>
      </c>
      <c r="F372" s="111">
        <f t="shared" si="40"/>
        <v>23504.4</v>
      </c>
      <c r="G372" s="42">
        <v>0</v>
      </c>
      <c r="H372" s="176">
        <f t="shared" si="44"/>
        <v>23504.4</v>
      </c>
      <c r="I372" s="46">
        <f t="shared" si="41"/>
        <v>7991.5</v>
      </c>
      <c r="J372" s="47">
        <f t="shared" si="42"/>
        <v>352.57</v>
      </c>
      <c r="K372" s="152">
        <v>650</v>
      </c>
      <c r="L372" s="48">
        <f t="shared" si="39"/>
        <v>94</v>
      </c>
      <c r="M372" s="49">
        <f t="shared" si="43"/>
        <v>32592.47</v>
      </c>
    </row>
    <row r="373" spans="1:13" ht="12.75">
      <c r="A373" s="105">
        <v>432</v>
      </c>
      <c r="B373" s="115">
        <f t="shared" si="45"/>
        <v>14.31</v>
      </c>
      <c r="C373" s="62" t="s">
        <v>26</v>
      </c>
      <c r="D373" s="40">
        <v>28029</v>
      </c>
      <c r="E373" s="114">
        <v>0</v>
      </c>
      <c r="F373" s="111">
        <f t="shared" si="40"/>
        <v>23504.4</v>
      </c>
      <c r="G373" s="42">
        <v>0</v>
      </c>
      <c r="H373" s="176">
        <f t="shared" si="44"/>
        <v>23504.4</v>
      </c>
      <c r="I373" s="46">
        <f t="shared" si="41"/>
        <v>7991.5</v>
      </c>
      <c r="J373" s="47">
        <f t="shared" si="42"/>
        <v>352.57</v>
      </c>
      <c r="K373" s="152">
        <v>650</v>
      </c>
      <c r="L373" s="48">
        <f t="shared" si="39"/>
        <v>94</v>
      </c>
      <c r="M373" s="49">
        <f t="shared" si="43"/>
        <v>32592.47</v>
      </c>
    </row>
    <row r="374" spans="1:13" ht="12.75">
      <c r="A374" s="105">
        <v>433</v>
      </c>
      <c r="B374" s="115">
        <f t="shared" si="45"/>
        <v>14.31</v>
      </c>
      <c r="C374" s="62" t="s">
        <v>26</v>
      </c>
      <c r="D374" s="40">
        <v>28029</v>
      </c>
      <c r="E374" s="114">
        <v>0</v>
      </c>
      <c r="F374" s="111">
        <f t="shared" si="40"/>
        <v>23504.4</v>
      </c>
      <c r="G374" s="42">
        <v>0</v>
      </c>
      <c r="H374" s="176">
        <f t="shared" si="44"/>
        <v>23504.4</v>
      </c>
      <c r="I374" s="46">
        <f t="shared" si="41"/>
        <v>7991.5</v>
      </c>
      <c r="J374" s="47">
        <f t="shared" si="42"/>
        <v>352.57</v>
      </c>
      <c r="K374" s="152">
        <v>650</v>
      </c>
      <c r="L374" s="48">
        <f t="shared" si="39"/>
        <v>94</v>
      </c>
      <c r="M374" s="49">
        <f t="shared" si="43"/>
        <v>32592.47</v>
      </c>
    </row>
    <row r="375" spans="1:13" ht="12.75">
      <c r="A375" s="105">
        <v>434</v>
      </c>
      <c r="B375" s="115">
        <f t="shared" si="45"/>
        <v>14.31</v>
      </c>
      <c r="C375" s="62" t="s">
        <v>26</v>
      </c>
      <c r="D375" s="40">
        <v>28029</v>
      </c>
      <c r="E375" s="114">
        <v>0</v>
      </c>
      <c r="F375" s="111">
        <f t="shared" si="40"/>
        <v>23504.4</v>
      </c>
      <c r="G375" s="42">
        <v>0</v>
      </c>
      <c r="H375" s="176">
        <f t="shared" si="44"/>
        <v>23504.4</v>
      </c>
      <c r="I375" s="46">
        <f t="shared" si="41"/>
        <v>7991.5</v>
      </c>
      <c r="J375" s="47">
        <f t="shared" si="42"/>
        <v>352.57</v>
      </c>
      <c r="K375" s="152">
        <v>650</v>
      </c>
      <c r="L375" s="48">
        <f t="shared" si="39"/>
        <v>94</v>
      </c>
      <c r="M375" s="49">
        <f t="shared" si="43"/>
        <v>32592.47</v>
      </c>
    </row>
    <row r="376" spans="1:13" ht="12.75">
      <c r="A376" s="105">
        <v>435</v>
      </c>
      <c r="B376" s="115">
        <f t="shared" si="45"/>
        <v>14.31</v>
      </c>
      <c r="C376" s="62" t="s">
        <v>26</v>
      </c>
      <c r="D376" s="40">
        <v>28029</v>
      </c>
      <c r="E376" s="114">
        <v>0</v>
      </c>
      <c r="F376" s="111">
        <f t="shared" si="40"/>
        <v>23504.4</v>
      </c>
      <c r="G376" s="42">
        <v>0</v>
      </c>
      <c r="H376" s="176">
        <f t="shared" si="44"/>
        <v>23504.4</v>
      </c>
      <c r="I376" s="46">
        <f t="shared" si="41"/>
        <v>7991.5</v>
      </c>
      <c r="J376" s="47">
        <f t="shared" si="42"/>
        <v>352.57</v>
      </c>
      <c r="K376" s="152">
        <v>650</v>
      </c>
      <c r="L376" s="48">
        <f t="shared" si="39"/>
        <v>94</v>
      </c>
      <c r="M376" s="49">
        <f t="shared" si="43"/>
        <v>32592.47</v>
      </c>
    </row>
    <row r="377" spans="1:13" ht="12.75">
      <c r="A377" s="105">
        <v>436</v>
      </c>
      <c r="B377" s="115">
        <f t="shared" si="45"/>
        <v>14.31</v>
      </c>
      <c r="C377" s="62" t="s">
        <v>26</v>
      </c>
      <c r="D377" s="40">
        <v>28029</v>
      </c>
      <c r="E377" s="114">
        <v>0</v>
      </c>
      <c r="F377" s="111">
        <f t="shared" si="40"/>
        <v>23504.4</v>
      </c>
      <c r="G377" s="42">
        <v>0</v>
      </c>
      <c r="H377" s="176">
        <f t="shared" si="44"/>
        <v>23504.4</v>
      </c>
      <c r="I377" s="46">
        <f t="shared" si="41"/>
        <v>7991.5</v>
      </c>
      <c r="J377" s="47">
        <f t="shared" si="42"/>
        <v>352.57</v>
      </c>
      <c r="K377" s="152">
        <v>650</v>
      </c>
      <c r="L377" s="48">
        <f t="shared" si="39"/>
        <v>94</v>
      </c>
      <c r="M377" s="49">
        <f t="shared" si="43"/>
        <v>32592.47</v>
      </c>
    </row>
    <row r="378" spans="1:13" ht="12.75">
      <c r="A378" s="105">
        <v>437</v>
      </c>
      <c r="B378" s="115">
        <f t="shared" si="45"/>
        <v>14.31</v>
      </c>
      <c r="C378" s="62" t="s">
        <v>26</v>
      </c>
      <c r="D378" s="40">
        <v>28029</v>
      </c>
      <c r="E378" s="114">
        <v>0</v>
      </c>
      <c r="F378" s="111">
        <f t="shared" si="40"/>
        <v>23504.4</v>
      </c>
      <c r="G378" s="42">
        <v>0</v>
      </c>
      <c r="H378" s="176">
        <f t="shared" si="44"/>
        <v>23504.4</v>
      </c>
      <c r="I378" s="46">
        <f t="shared" si="41"/>
        <v>7991.5</v>
      </c>
      <c r="J378" s="47">
        <f t="shared" si="42"/>
        <v>352.57</v>
      </c>
      <c r="K378" s="152">
        <v>650</v>
      </c>
      <c r="L378" s="48">
        <f t="shared" si="39"/>
        <v>94</v>
      </c>
      <c r="M378" s="49">
        <f t="shared" si="43"/>
        <v>32592.47</v>
      </c>
    </row>
    <row r="379" spans="1:13" ht="12.75">
      <c r="A379" s="105">
        <v>438</v>
      </c>
      <c r="B379" s="115">
        <f t="shared" si="45"/>
        <v>14.31</v>
      </c>
      <c r="C379" s="62" t="s">
        <v>26</v>
      </c>
      <c r="D379" s="40">
        <v>28029</v>
      </c>
      <c r="E379" s="114">
        <v>0</v>
      </c>
      <c r="F379" s="111">
        <f t="shared" si="40"/>
        <v>23504.4</v>
      </c>
      <c r="G379" s="42">
        <v>0</v>
      </c>
      <c r="H379" s="176">
        <f t="shared" si="44"/>
        <v>23504.4</v>
      </c>
      <c r="I379" s="46">
        <f t="shared" si="41"/>
        <v>7991.5</v>
      </c>
      <c r="J379" s="47">
        <f t="shared" si="42"/>
        <v>352.57</v>
      </c>
      <c r="K379" s="152">
        <v>650</v>
      </c>
      <c r="L379" s="48">
        <f t="shared" si="39"/>
        <v>94</v>
      </c>
      <c r="M379" s="49">
        <f t="shared" si="43"/>
        <v>32592.47</v>
      </c>
    </row>
    <row r="380" spans="1:13" ht="12.75">
      <c r="A380" s="105">
        <v>439</v>
      </c>
      <c r="B380" s="115">
        <f t="shared" si="45"/>
        <v>14.31</v>
      </c>
      <c r="C380" s="62" t="s">
        <v>26</v>
      </c>
      <c r="D380" s="40">
        <v>28029</v>
      </c>
      <c r="E380" s="114">
        <v>0</v>
      </c>
      <c r="F380" s="111">
        <f t="shared" si="40"/>
        <v>23504.4</v>
      </c>
      <c r="G380" s="42">
        <v>0</v>
      </c>
      <c r="H380" s="176">
        <f t="shared" si="44"/>
        <v>23504.4</v>
      </c>
      <c r="I380" s="46">
        <f t="shared" si="41"/>
        <v>7991.5</v>
      </c>
      <c r="J380" s="47">
        <f t="shared" si="42"/>
        <v>352.57</v>
      </c>
      <c r="K380" s="152">
        <v>650</v>
      </c>
      <c r="L380" s="48">
        <f t="shared" si="39"/>
        <v>94</v>
      </c>
      <c r="M380" s="49">
        <f t="shared" si="43"/>
        <v>32592.47</v>
      </c>
    </row>
    <row r="381" spans="1:13" ht="12.75">
      <c r="A381" s="105">
        <v>440</v>
      </c>
      <c r="B381" s="115">
        <f t="shared" si="45"/>
        <v>14.31</v>
      </c>
      <c r="C381" s="62" t="s">
        <v>26</v>
      </c>
      <c r="D381" s="40">
        <v>28029</v>
      </c>
      <c r="E381" s="114">
        <v>0</v>
      </c>
      <c r="F381" s="111">
        <f t="shared" si="40"/>
        <v>23504.4</v>
      </c>
      <c r="G381" s="42">
        <v>0</v>
      </c>
      <c r="H381" s="176">
        <f t="shared" si="44"/>
        <v>23504.4</v>
      </c>
      <c r="I381" s="46">
        <f t="shared" si="41"/>
        <v>7991.5</v>
      </c>
      <c r="J381" s="47">
        <f t="shared" si="42"/>
        <v>352.57</v>
      </c>
      <c r="K381" s="152">
        <v>650</v>
      </c>
      <c r="L381" s="48">
        <f t="shared" si="39"/>
        <v>94</v>
      </c>
      <c r="M381" s="49">
        <f t="shared" si="43"/>
        <v>32592.47</v>
      </c>
    </row>
    <row r="382" spans="1:13" ht="12.75">
      <c r="A382" s="105">
        <v>441</v>
      </c>
      <c r="B382" s="115">
        <f t="shared" si="45"/>
        <v>14.31</v>
      </c>
      <c r="C382" s="62" t="s">
        <v>26</v>
      </c>
      <c r="D382" s="40">
        <v>28029</v>
      </c>
      <c r="E382" s="114">
        <v>0</v>
      </c>
      <c r="F382" s="111">
        <f t="shared" si="40"/>
        <v>23504.4</v>
      </c>
      <c r="G382" s="42">
        <v>0</v>
      </c>
      <c r="H382" s="176">
        <f t="shared" si="44"/>
        <v>23504.4</v>
      </c>
      <c r="I382" s="46">
        <f t="shared" si="41"/>
        <v>7991.5</v>
      </c>
      <c r="J382" s="47">
        <f t="shared" si="42"/>
        <v>352.57</v>
      </c>
      <c r="K382" s="152">
        <v>650</v>
      </c>
      <c r="L382" s="48">
        <f t="shared" si="39"/>
        <v>94</v>
      </c>
      <c r="M382" s="49">
        <f t="shared" si="43"/>
        <v>32592.47</v>
      </c>
    </row>
    <row r="383" spans="1:13" ht="12.75">
      <c r="A383" s="105">
        <v>442</v>
      </c>
      <c r="B383" s="115">
        <f t="shared" si="45"/>
        <v>14.31</v>
      </c>
      <c r="C383" s="62" t="s">
        <v>26</v>
      </c>
      <c r="D383" s="40">
        <v>28029</v>
      </c>
      <c r="E383" s="114">
        <v>0</v>
      </c>
      <c r="F383" s="111">
        <f t="shared" si="40"/>
        <v>23504.4</v>
      </c>
      <c r="G383" s="42">
        <v>0</v>
      </c>
      <c r="H383" s="176">
        <f t="shared" si="44"/>
        <v>23504.4</v>
      </c>
      <c r="I383" s="46">
        <f t="shared" si="41"/>
        <v>7991.5</v>
      </c>
      <c r="J383" s="47">
        <f t="shared" si="42"/>
        <v>352.57</v>
      </c>
      <c r="K383" s="152">
        <v>650</v>
      </c>
      <c r="L383" s="48">
        <f t="shared" si="39"/>
        <v>94</v>
      </c>
      <c r="M383" s="49">
        <f t="shared" si="43"/>
        <v>32592.47</v>
      </c>
    </row>
    <row r="384" spans="1:13" ht="12.75">
      <c r="A384" s="105">
        <v>443</v>
      </c>
      <c r="B384" s="115">
        <f t="shared" si="45"/>
        <v>14.31</v>
      </c>
      <c r="C384" s="62" t="s">
        <v>26</v>
      </c>
      <c r="D384" s="40">
        <v>28029</v>
      </c>
      <c r="E384" s="114">
        <v>0</v>
      </c>
      <c r="F384" s="111">
        <f t="shared" si="40"/>
        <v>23504.4</v>
      </c>
      <c r="G384" s="42">
        <v>0</v>
      </c>
      <c r="H384" s="176">
        <f t="shared" si="44"/>
        <v>23504.4</v>
      </c>
      <c r="I384" s="46">
        <f t="shared" si="41"/>
        <v>7991.5</v>
      </c>
      <c r="J384" s="47">
        <f t="shared" si="42"/>
        <v>352.57</v>
      </c>
      <c r="K384" s="152">
        <v>650</v>
      </c>
      <c r="L384" s="48">
        <f t="shared" si="39"/>
        <v>94</v>
      </c>
      <c r="M384" s="49">
        <f t="shared" si="43"/>
        <v>32592.47</v>
      </c>
    </row>
    <row r="385" spans="1:13" ht="12.75">
      <c r="A385" s="105">
        <v>444</v>
      </c>
      <c r="B385" s="115">
        <f t="shared" si="45"/>
        <v>14.31</v>
      </c>
      <c r="C385" s="62" t="s">
        <v>26</v>
      </c>
      <c r="D385" s="40">
        <v>28029</v>
      </c>
      <c r="E385" s="114">
        <v>0</v>
      </c>
      <c r="F385" s="111">
        <f t="shared" si="40"/>
        <v>23504.4</v>
      </c>
      <c r="G385" s="42">
        <v>0</v>
      </c>
      <c r="H385" s="176">
        <f t="shared" si="44"/>
        <v>23504.4</v>
      </c>
      <c r="I385" s="46">
        <f t="shared" si="41"/>
        <v>7991.5</v>
      </c>
      <c r="J385" s="47">
        <f t="shared" si="42"/>
        <v>352.57</v>
      </c>
      <c r="K385" s="152">
        <v>650</v>
      </c>
      <c r="L385" s="48">
        <f t="shared" si="39"/>
        <v>94</v>
      </c>
      <c r="M385" s="49">
        <f t="shared" si="43"/>
        <v>32592.47</v>
      </c>
    </row>
    <row r="386" spans="1:13" ht="12.75">
      <c r="A386" s="105">
        <v>445</v>
      </c>
      <c r="B386" s="115">
        <f t="shared" si="45"/>
        <v>14.31</v>
      </c>
      <c r="C386" s="62" t="s">
        <v>26</v>
      </c>
      <c r="D386" s="40">
        <v>28029</v>
      </c>
      <c r="E386" s="114">
        <v>0</v>
      </c>
      <c r="F386" s="111">
        <f t="shared" si="40"/>
        <v>23504.4</v>
      </c>
      <c r="G386" s="42">
        <v>0</v>
      </c>
      <c r="H386" s="176">
        <f t="shared" si="44"/>
        <v>23504.4</v>
      </c>
      <c r="I386" s="46">
        <f t="shared" si="41"/>
        <v>7991.5</v>
      </c>
      <c r="J386" s="47">
        <f t="shared" si="42"/>
        <v>352.57</v>
      </c>
      <c r="K386" s="152">
        <v>650</v>
      </c>
      <c r="L386" s="48">
        <f t="shared" si="39"/>
        <v>94</v>
      </c>
      <c r="M386" s="49">
        <f t="shared" si="43"/>
        <v>32592.47</v>
      </c>
    </row>
    <row r="387" spans="1:13" ht="12.75">
      <c r="A387" s="105">
        <v>446</v>
      </c>
      <c r="B387" s="115">
        <f t="shared" si="45"/>
        <v>14.31</v>
      </c>
      <c r="C387" s="62" t="s">
        <v>26</v>
      </c>
      <c r="D387" s="40">
        <v>28029</v>
      </c>
      <c r="E387" s="114">
        <v>0</v>
      </c>
      <c r="F387" s="111">
        <f t="shared" si="40"/>
        <v>23504.4</v>
      </c>
      <c r="G387" s="42">
        <v>0</v>
      </c>
      <c r="H387" s="176">
        <f t="shared" si="44"/>
        <v>23504.4</v>
      </c>
      <c r="I387" s="46">
        <f t="shared" si="41"/>
        <v>7991.5</v>
      </c>
      <c r="J387" s="47">
        <f t="shared" si="42"/>
        <v>352.57</v>
      </c>
      <c r="K387" s="152">
        <v>650</v>
      </c>
      <c r="L387" s="48">
        <f t="shared" si="39"/>
        <v>94</v>
      </c>
      <c r="M387" s="49">
        <f t="shared" si="43"/>
        <v>32592.47</v>
      </c>
    </row>
    <row r="388" spans="1:13" ht="12.75">
      <c r="A388" s="105">
        <v>447</v>
      </c>
      <c r="B388" s="115">
        <f t="shared" si="45"/>
        <v>14.31</v>
      </c>
      <c r="C388" s="62" t="s">
        <v>26</v>
      </c>
      <c r="D388" s="40">
        <v>28029</v>
      </c>
      <c r="E388" s="114">
        <v>0</v>
      </c>
      <c r="F388" s="111">
        <f t="shared" si="40"/>
        <v>23504.4</v>
      </c>
      <c r="G388" s="42">
        <v>0</v>
      </c>
      <c r="H388" s="176">
        <f t="shared" si="44"/>
        <v>23504.4</v>
      </c>
      <c r="I388" s="46">
        <f t="shared" si="41"/>
        <v>7991.5</v>
      </c>
      <c r="J388" s="47">
        <f t="shared" si="42"/>
        <v>352.57</v>
      </c>
      <c r="K388" s="152">
        <v>650</v>
      </c>
      <c r="L388" s="48">
        <f t="shared" si="39"/>
        <v>94</v>
      </c>
      <c r="M388" s="49">
        <f t="shared" si="43"/>
        <v>32592.47</v>
      </c>
    </row>
    <row r="389" spans="1:13" ht="12.75">
      <c r="A389" s="105">
        <v>448</v>
      </c>
      <c r="B389" s="115">
        <f t="shared" si="45"/>
        <v>14.31</v>
      </c>
      <c r="C389" s="62" t="s">
        <v>26</v>
      </c>
      <c r="D389" s="40">
        <v>28029</v>
      </c>
      <c r="E389" s="114">
        <v>0</v>
      </c>
      <c r="F389" s="111">
        <f t="shared" si="40"/>
        <v>23504.4</v>
      </c>
      <c r="G389" s="42">
        <v>0</v>
      </c>
      <c r="H389" s="176">
        <f t="shared" si="44"/>
        <v>23504.4</v>
      </c>
      <c r="I389" s="46">
        <f t="shared" si="41"/>
        <v>7991.5</v>
      </c>
      <c r="J389" s="47">
        <f t="shared" si="42"/>
        <v>352.57</v>
      </c>
      <c r="K389" s="152">
        <v>650</v>
      </c>
      <c r="L389" s="48">
        <f t="shared" si="39"/>
        <v>94</v>
      </c>
      <c r="M389" s="49">
        <f t="shared" si="43"/>
        <v>32592.47</v>
      </c>
    </row>
    <row r="390" spans="1:13" ht="12.75">
      <c r="A390" s="105">
        <v>449</v>
      </c>
      <c r="B390" s="115">
        <f t="shared" si="45"/>
        <v>14.31</v>
      </c>
      <c r="C390" s="62" t="s">
        <v>26</v>
      </c>
      <c r="D390" s="40">
        <v>28029</v>
      </c>
      <c r="E390" s="114">
        <v>0</v>
      </c>
      <c r="F390" s="111">
        <f t="shared" si="40"/>
        <v>23504.4</v>
      </c>
      <c r="G390" s="42">
        <v>0</v>
      </c>
      <c r="H390" s="176">
        <f t="shared" si="44"/>
        <v>23504.4</v>
      </c>
      <c r="I390" s="46">
        <f t="shared" si="41"/>
        <v>7991.5</v>
      </c>
      <c r="J390" s="47">
        <f t="shared" si="42"/>
        <v>352.57</v>
      </c>
      <c r="K390" s="152">
        <v>650</v>
      </c>
      <c r="L390" s="48">
        <f t="shared" si="39"/>
        <v>94</v>
      </c>
      <c r="M390" s="49">
        <f t="shared" si="43"/>
        <v>32592.47</v>
      </c>
    </row>
    <row r="391" spans="1:13" ht="12.75">
      <c r="A391" s="105">
        <v>450</v>
      </c>
      <c r="B391" s="115">
        <f t="shared" si="45"/>
        <v>14.31</v>
      </c>
      <c r="C391" s="62" t="s">
        <v>26</v>
      </c>
      <c r="D391" s="40">
        <v>28029</v>
      </c>
      <c r="E391" s="114">
        <v>0</v>
      </c>
      <c r="F391" s="111">
        <f t="shared" si="40"/>
        <v>23504.4</v>
      </c>
      <c r="G391" s="42">
        <v>0</v>
      </c>
      <c r="H391" s="176">
        <f t="shared" si="44"/>
        <v>23504.4</v>
      </c>
      <c r="I391" s="46">
        <f t="shared" si="41"/>
        <v>7991.5</v>
      </c>
      <c r="J391" s="47">
        <f t="shared" si="42"/>
        <v>352.57</v>
      </c>
      <c r="K391" s="152">
        <v>650</v>
      </c>
      <c r="L391" s="48">
        <f t="shared" si="39"/>
        <v>94</v>
      </c>
      <c r="M391" s="49">
        <f t="shared" si="43"/>
        <v>32592.47</v>
      </c>
    </row>
    <row r="392" spans="1:13" ht="12.75">
      <c r="A392" s="105">
        <v>451</v>
      </c>
      <c r="B392" s="115">
        <f t="shared" si="45"/>
        <v>14.31</v>
      </c>
      <c r="C392" s="62" t="s">
        <v>26</v>
      </c>
      <c r="D392" s="40">
        <v>28029</v>
      </c>
      <c r="E392" s="114">
        <v>0</v>
      </c>
      <c r="F392" s="111">
        <f t="shared" si="40"/>
        <v>23504.4</v>
      </c>
      <c r="G392" s="42">
        <v>0</v>
      </c>
      <c r="H392" s="176">
        <f t="shared" si="44"/>
        <v>23504.4</v>
      </c>
      <c r="I392" s="46">
        <f t="shared" si="41"/>
        <v>7991.5</v>
      </c>
      <c r="J392" s="47">
        <f t="shared" si="42"/>
        <v>352.57</v>
      </c>
      <c r="K392" s="152">
        <v>650</v>
      </c>
      <c r="L392" s="48">
        <f aca="true" t="shared" si="46" ref="L392:L400">ROUND(H392*0.004,1)</f>
        <v>94</v>
      </c>
      <c r="M392" s="49">
        <f t="shared" si="43"/>
        <v>32592.47</v>
      </c>
    </row>
    <row r="393" spans="1:13" ht="12.75">
      <c r="A393" s="105">
        <v>452</v>
      </c>
      <c r="B393" s="115">
        <f t="shared" si="45"/>
        <v>14.31</v>
      </c>
      <c r="C393" s="62" t="s">
        <v>26</v>
      </c>
      <c r="D393" s="40">
        <v>28029</v>
      </c>
      <c r="E393" s="114">
        <v>0</v>
      </c>
      <c r="F393" s="111">
        <f t="shared" si="40"/>
        <v>23504.4</v>
      </c>
      <c r="G393" s="42">
        <v>0</v>
      </c>
      <c r="H393" s="176">
        <f t="shared" si="44"/>
        <v>23504.4</v>
      </c>
      <c r="I393" s="46">
        <f t="shared" si="41"/>
        <v>7991.5</v>
      </c>
      <c r="J393" s="47">
        <f t="shared" si="42"/>
        <v>352.57</v>
      </c>
      <c r="K393" s="152">
        <v>650</v>
      </c>
      <c r="L393" s="48">
        <f t="shared" si="46"/>
        <v>94</v>
      </c>
      <c r="M393" s="49">
        <f t="shared" si="43"/>
        <v>32592.47</v>
      </c>
    </row>
    <row r="394" spans="1:13" ht="12.75">
      <c r="A394" s="105">
        <v>453</v>
      </c>
      <c r="B394" s="115">
        <f t="shared" si="45"/>
        <v>14.31</v>
      </c>
      <c r="C394" s="62" t="s">
        <v>26</v>
      </c>
      <c r="D394" s="40">
        <v>28029</v>
      </c>
      <c r="E394" s="114">
        <v>0</v>
      </c>
      <c r="F394" s="111">
        <f aca="true" t="shared" si="47" ref="F394:F401">ROUND(12/B394*D394,1)</f>
        <v>23504.4</v>
      </c>
      <c r="G394" s="42">
        <v>0</v>
      </c>
      <c r="H394" s="176">
        <f t="shared" si="44"/>
        <v>23504.4</v>
      </c>
      <c r="I394" s="46">
        <f aca="true" t="shared" si="48" ref="I394:I401">ROUND(H394*0.34,2)</f>
        <v>7991.5</v>
      </c>
      <c r="J394" s="47">
        <f aca="true" t="shared" si="49" ref="J394:J401">ROUND(H394*0.015,2)</f>
        <v>352.57</v>
      </c>
      <c r="K394" s="152">
        <v>650</v>
      </c>
      <c r="L394" s="48">
        <f t="shared" si="46"/>
        <v>94</v>
      </c>
      <c r="M394" s="49">
        <f aca="true" t="shared" si="50" ref="M394:M401">SUM(H394:L394)</f>
        <v>32592.47</v>
      </c>
    </row>
    <row r="395" spans="1:13" ht="12.75">
      <c r="A395" s="105">
        <v>454</v>
      </c>
      <c r="B395" s="115">
        <f t="shared" si="45"/>
        <v>14.31</v>
      </c>
      <c r="C395" s="62" t="s">
        <v>26</v>
      </c>
      <c r="D395" s="40">
        <v>28029</v>
      </c>
      <c r="E395" s="114">
        <v>0</v>
      </c>
      <c r="F395" s="111">
        <f t="shared" si="47"/>
        <v>23504.4</v>
      </c>
      <c r="G395" s="42">
        <v>0</v>
      </c>
      <c r="H395" s="176">
        <f t="shared" si="44"/>
        <v>23504.4</v>
      </c>
      <c r="I395" s="46">
        <f t="shared" si="48"/>
        <v>7991.5</v>
      </c>
      <c r="J395" s="47">
        <f t="shared" si="49"/>
        <v>352.57</v>
      </c>
      <c r="K395" s="152">
        <v>650</v>
      </c>
      <c r="L395" s="48">
        <f t="shared" si="46"/>
        <v>94</v>
      </c>
      <c r="M395" s="49">
        <f t="shared" si="50"/>
        <v>32592.47</v>
      </c>
    </row>
    <row r="396" spans="1:13" ht="12.75">
      <c r="A396" s="105">
        <v>455</v>
      </c>
      <c r="B396" s="115">
        <f t="shared" si="45"/>
        <v>14.31</v>
      </c>
      <c r="C396" s="62" t="s">
        <v>26</v>
      </c>
      <c r="D396" s="40">
        <v>28029</v>
      </c>
      <c r="E396" s="114">
        <v>0</v>
      </c>
      <c r="F396" s="111">
        <f t="shared" si="47"/>
        <v>23504.4</v>
      </c>
      <c r="G396" s="42">
        <v>0</v>
      </c>
      <c r="H396" s="176">
        <f t="shared" si="44"/>
        <v>23504.4</v>
      </c>
      <c r="I396" s="46">
        <f t="shared" si="48"/>
        <v>7991.5</v>
      </c>
      <c r="J396" s="47">
        <f t="shared" si="49"/>
        <v>352.57</v>
      </c>
      <c r="K396" s="152">
        <v>650</v>
      </c>
      <c r="L396" s="48">
        <f t="shared" si="46"/>
        <v>94</v>
      </c>
      <c r="M396" s="49">
        <f t="shared" si="50"/>
        <v>32592.47</v>
      </c>
    </row>
    <row r="397" spans="1:13" ht="12.75">
      <c r="A397" s="105">
        <v>456</v>
      </c>
      <c r="B397" s="115">
        <f t="shared" si="45"/>
        <v>14.31</v>
      </c>
      <c r="C397" s="62" t="s">
        <v>26</v>
      </c>
      <c r="D397" s="40">
        <v>28029</v>
      </c>
      <c r="E397" s="114">
        <v>0</v>
      </c>
      <c r="F397" s="111">
        <f t="shared" si="47"/>
        <v>23504.4</v>
      </c>
      <c r="G397" s="42">
        <v>0</v>
      </c>
      <c r="H397" s="176">
        <f t="shared" si="44"/>
        <v>23504.4</v>
      </c>
      <c r="I397" s="46">
        <f t="shared" si="48"/>
        <v>7991.5</v>
      </c>
      <c r="J397" s="47">
        <f t="shared" si="49"/>
        <v>352.57</v>
      </c>
      <c r="K397" s="152">
        <v>650</v>
      </c>
      <c r="L397" s="48">
        <f t="shared" si="46"/>
        <v>94</v>
      </c>
      <c r="M397" s="49">
        <f t="shared" si="50"/>
        <v>32592.47</v>
      </c>
    </row>
    <row r="398" spans="1:13" ht="12.75">
      <c r="A398" s="105">
        <v>457</v>
      </c>
      <c r="B398" s="115">
        <f t="shared" si="45"/>
        <v>14.31</v>
      </c>
      <c r="C398" s="62" t="s">
        <v>26</v>
      </c>
      <c r="D398" s="40">
        <v>28029</v>
      </c>
      <c r="E398" s="114">
        <v>0</v>
      </c>
      <c r="F398" s="111">
        <f t="shared" si="47"/>
        <v>23504.4</v>
      </c>
      <c r="G398" s="42">
        <v>0</v>
      </c>
      <c r="H398" s="176">
        <f t="shared" si="44"/>
        <v>23504.4</v>
      </c>
      <c r="I398" s="46">
        <f t="shared" si="48"/>
        <v>7991.5</v>
      </c>
      <c r="J398" s="47">
        <f t="shared" si="49"/>
        <v>352.57</v>
      </c>
      <c r="K398" s="152">
        <v>650</v>
      </c>
      <c r="L398" s="48">
        <f t="shared" si="46"/>
        <v>94</v>
      </c>
      <c r="M398" s="49">
        <f t="shared" si="50"/>
        <v>32592.47</v>
      </c>
    </row>
    <row r="399" spans="1:13" ht="12.75">
      <c r="A399" s="105">
        <v>458</v>
      </c>
      <c r="B399" s="115">
        <f t="shared" si="45"/>
        <v>14.31</v>
      </c>
      <c r="C399" s="62" t="s">
        <v>26</v>
      </c>
      <c r="D399" s="40">
        <v>28029</v>
      </c>
      <c r="E399" s="114">
        <v>0</v>
      </c>
      <c r="F399" s="111">
        <f t="shared" si="47"/>
        <v>23504.4</v>
      </c>
      <c r="G399" s="42">
        <v>0</v>
      </c>
      <c r="H399" s="176">
        <f t="shared" si="44"/>
        <v>23504.4</v>
      </c>
      <c r="I399" s="46">
        <f t="shared" si="48"/>
        <v>7991.5</v>
      </c>
      <c r="J399" s="47">
        <f t="shared" si="49"/>
        <v>352.57</v>
      </c>
      <c r="K399" s="152">
        <v>650</v>
      </c>
      <c r="L399" s="48">
        <f t="shared" si="46"/>
        <v>94</v>
      </c>
      <c r="M399" s="49">
        <f t="shared" si="50"/>
        <v>32592.47</v>
      </c>
    </row>
    <row r="400" spans="1:13" ht="12.75">
      <c r="A400" s="105">
        <v>459</v>
      </c>
      <c r="B400" s="115">
        <f t="shared" si="45"/>
        <v>14.31</v>
      </c>
      <c r="C400" s="62" t="s">
        <v>26</v>
      </c>
      <c r="D400" s="40">
        <v>28029</v>
      </c>
      <c r="E400" s="114">
        <v>0</v>
      </c>
      <c r="F400" s="111">
        <f t="shared" si="47"/>
        <v>23504.4</v>
      </c>
      <c r="G400" s="42">
        <v>0</v>
      </c>
      <c r="H400" s="176">
        <f t="shared" si="44"/>
        <v>23504.4</v>
      </c>
      <c r="I400" s="46">
        <f t="shared" si="48"/>
        <v>7991.5</v>
      </c>
      <c r="J400" s="47">
        <f t="shared" si="49"/>
        <v>352.57</v>
      </c>
      <c r="K400" s="152">
        <v>650</v>
      </c>
      <c r="L400" s="48">
        <f t="shared" si="46"/>
        <v>94</v>
      </c>
      <c r="M400" s="49">
        <f t="shared" si="50"/>
        <v>32592.47</v>
      </c>
    </row>
    <row r="401" spans="1:13" ht="13.5" thickBot="1">
      <c r="A401" s="106">
        <v>460</v>
      </c>
      <c r="B401" s="116">
        <f t="shared" si="45"/>
        <v>14.31</v>
      </c>
      <c r="C401" s="63" t="s">
        <v>26</v>
      </c>
      <c r="D401" s="107">
        <v>28029</v>
      </c>
      <c r="E401" s="117">
        <v>0</v>
      </c>
      <c r="F401" s="112">
        <f t="shared" si="47"/>
        <v>23504.4</v>
      </c>
      <c r="G401" s="108">
        <v>0</v>
      </c>
      <c r="H401" s="177">
        <f>F401+G401</f>
        <v>23504.4</v>
      </c>
      <c r="I401" s="90">
        <f t="shared" si="48"/>
        <v>7991.5</v>
      </c>
      <c r="J401" s="91">
        <f t="shared" si="49"/>
        <v>352.57</v>
      </c>
      <c r="K401" s="153">
        <v>650</v>
      </c>
      <c r="L401" s="92">
        <f>ROUND(H401*0.004,1)</f>
        <v>94</v>
      </c>
      <c r="M401" s="93">
        <f t="shared" si="50"/>
        <v>32592.47</v>
      </c>
    </row>
    <row r="402" ht="12.75">
      <c r="B402" s="95"/>
    </row>
    <row r="403" spans="1:3" ht="12.75">
      <c r="A403">
        <v>68</v>
      </c>
      <c r="B403" s="96">
        <f>IF(A403&lt;68,B$403,ROUND(B$409+B$410*A403+B$411*A403^2+B$412*A403^3++B$413*A403^4+B$414*A403^5,2))</f>
        <v>10.41</v>
      </c>
      <c r="C403" s="2"/>
    </row>
    <row r="404" ht="12.75">
      <c r="B404" s="97"/>
    </row>
    <row r="406" spans="2:4" ht="12.75">
      <c r="B406" s="186" t="s">
        <v>42</v>
      </c>
      <c r="D406"/>
    </row>
    <row r="407" spans="2:4" ht="12.75">
      <c r="B407" s="185" t="s">
        <v>50</v>
      </c>
      <c r="D407"/>
    </row>
    <row r="408" spans="1:4" ht="13.5" thickBot="1">
      <c r="A408" s="186"/>
      <c r="D408"/>
    </row>
    <row r="409" spans="1:4" ht="12.75">
      <c r="A409" s="4" t="s">
        <v>9</v>
      </c>
      <c r="B409" s="195">
        <v>2.4452</v>
      </c>
      <c r="D409"/>
    </row>
    <row r="410" spans="1:4" ht="12.75">
      <c r="A410" s="4" t="s">
        <v>10</v>
      </c>
      <c r="B410" s="205">
        <v>0.1931431</v>
      </c>
      <c r="D410"/>
    </row>
    <row r="411" spans="1:4" ht="12.75">
      <c r="A411" s="4" t="s">
        <v>11</v>
      </c>
      <c r="B411" s="165">
        <v>-0.001453898</v>
      </c>
      <c r="C411" s="193"/>
      <c r="D411"/>
    </row>
    <row r="412" spans="1:4" ht="12.75">
      <c r="A412" s="4" t="s">
        <v>12</v>
      </c>
      <c r="B412" s="165">
        <v>5.613024E-06</v>
      </c>
      <c r="C412" s="193"/>
      <c r="D412"/>
    </row>
    <row r="413" spans="1:4" ht="12.75">
      <c r="A413" s="4" t="s">
        <v>13</v>
      </c>
      <c r="B413" s="165">
        <v>-1.062034E-08</v>
      </c>
      <c r="C413" s="193"/>
      <c r="D413"/>
    </row>
    <row r="414" spans="1:4" ht="13.5" thickBot="1">
      <c r="A414" s="4" t="s">
        <v>14</v>
      </c>
      <c r="B414" s="166">
        <v>7.800473E-12</v>
      </c>
      <c r="C414" s="193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12" sqref="E12"/>
    </sheetView>
  </sheetViews>
  <sheetFormatPr defaultColWidth="9.140625" defaultRowHeight="12.75"/>
  <cols>
    <col min="1" max="1" width="8.7109375" style="35" customWidth="1"/>
    <col min="2" max="2" width="8.8515625" style="6" customWidth="1"/>
    <col min="3" max="3" width="9.8515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50" customWidth="1"/>
    <col min="8" max="8" width="9.421875" style="36" customWidth="1"/>
    <col min="9" max="12" width="8.7109375" style="51" customWidth="1"/>
    <col min="13" max="13" width="10.8515625" style="51" customWidth="1"/>
  </cols>
  <sheetData>
    <row r="1" ht="12.75">
      <c r="A1" s="7" t="s">
        <v>38</v>
      </c>
    </row>
    <row r="2" ht="6.75" customHeight="1">
      <c r="A2" s="83"/>
    </row>
    <row r="3" spans="1:13" ht="15.75">
      <c r="A3" s="144" t="s">
        <v>49</v>
      </c>
      <c r="M3" s="185" t="s">
        <v>41</v>
      </c>
    </row>
    <row r="4" ht="21" customHeight="1" thickBot="1">
      <c r="A4" s="7" t="s">
        <v>35</v>
      </c>
    </row>
    <row r="5" spans="1:13" ht="12.75">
      <c r="A5" s="37" t="s">
        <v>15</v>
      </c>
      <c r="B5" s="26" t="s">
        <v>2</v>
      </c>
      <c r="C5" s="9" t="s">
        <v>2</v>
      </c>
      <c r="D5" s="10" t="s">
        <v>5</v>
      </c>
      <c r="E5" s="20" t="s">
        <v>6</v>
      </c>
      <c r="F5" s="158" t="s">
        <v>24</v>
      </c>
      <c r="G5" s="159" t="s">
        <v>24</v>
      </c>
      <c r="H5" s="145" t="s">
        <v>29</v>
      </c>
      <c r="I5" s="8" t="s">
        <v>17</v>
      </c>
      <c r="J5" s="21" t="s">
        <v>18</v>
      </c>
      <c r="K5" s="11" t="s">
        <v>19</v>
      </c>
      <c r="L5" s="20" t="s">
        <v>19</v>
      </c>
      <c r="M5" s="37" t="s">
        <v>40</v>
      </c>
    </row>
    <row r="6" spans="1:13" ht="12.75">
      <c r="A6" s="38" t="s">
        <v>1</v>
      </c>
      <c r="B6" s="27" t="s">
        <v>16</v>
      </c>
      <c r="C6" s="13" t="s">
        <v>3</v>
      </c>
      <c r="D6" s="14">
        <v>2016</v>
      </c>
      <c r="E6" s="22">
        <v>2016</v>
      </c>
      <c r="F6" s="181" t="s">
        <v>20</v>
      </c>
      <c r="G6" s="160" t="s">
        <v>21</v>
      </c>
      <c r="H6" s="169" t="s">
        <v>0</v>
      </c>
      <c r="I6" s="12"/>
      <c r="J6" s="23" t="s">
        <v>22</v>
      </c>
      <c r="K6" s="15" t="s">
        <v>23</v>
      </c>
      <c r="L6" s="22" t="s">
        <v>39</v>
      </c>
      <c r="M6" s="38" t="s">
        <v>0</v>
      </c>
    </row>
    <row r="7" spans="1:13" ht="13.5" thickBot="1">
      <c r="A7" s="103" t="s">
        <v>0</v>
      </c>
      <c r="B7" s="28">
        <v>2016</v>
      </c>
      <c r="C7" s="17">
        <v>2016</v>
      </c>
      <c r="D7" s="18" t="s">
        <v>7</v>
      </c>
      <c r="E7" s="24" t="s">
        <v>7</v>
      </c>
      <c r="F7" s="182" t="s">
        <v>7</v>
      </c>
      <c r="G7" s="161" t="s">
        <v>7</v>
      </c>
      <c r="H7" s="170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0" t="s">
        <v>7</v>
      </c>
    </row>
    <row r="8" spans="1:13" ht="12.75">
      <c r="A8" s="78" t="s">
        <v>27</v>
      </c>
      <c r="B8" s="71" t="s">
        <v>26</v>
      </c>
      <c r="C8" s="99">
        <f>C9</f>
        <v>48.68</v>
      </c>
      <c r="D8" s="52">
        <f aca="true" t="shared" si="0" ref="D8:K8">D9</f>
        <v>0</v>
      </c>
      <c r="E8" s="76">
        <v>13860</v>
      </c>
      <c r="F8" s="131">
        <f t="shared" si="0"/>
        <v>0</v>
      </c>
      <c r="G8" s="132">
        <f t="shared" si="0"/>
        <v>3416.6</v>
      </c>
      <c r="H8" s="189">
        <f t="shared" si="0"/>
        <v>3416.6</v>
      </c>
      <c r="I8" s="133">
        <f t="shared" si="0"/>
        <v>1161.6</v>
      </c>
      <c r="J8" s="134">
        <f t="shared" si="0"/>
        <v>51.2</v>
      </c>
      <c r="K8" s="154">
        <f t="shared" si="0"/>
        <v>0</v>
      </c>
      <c r="L8" s="157">
        <f>ROUND(H8*0.004,1)</f>
        <v>13.7</v>
      </c>
      <c r="M8" s="49">
        <f aca="true" t="shared" si="1" ref="M8:M71">SUM(H8:L8)</f>
        <v>4643.099999999999</v>
      </c>
    </row>
    <row r="9" spans="1:13" ht="12.75">
      <c r="A9" s="79">
        <v>153</v>
      </c>
      <c r="B9" s="72" t="s">
        <v>26</v>
      </c>
      <c r="C9" s="62">
        <f aca="true" t="shared" si="2" ref="C9:C72">ROUND(IF(A9&lt;153,C$607,IF(A9&lt;C$612,C$613+C$614*A9+C$615*A9^2+C$616*A9^3,67.87)),2)</f>
        <v>48.68</v>
      </c>
      <c r="D9" s="52">
        <v>0</v>
      </c>
      <c r="E9" s="76">
        <v>13860</v>
      </c>
      <c r="F9" s="74">
        <v>0</v>
      </c>
      <c r="G9" s="53">
        <f>ROUND(12/C9*E9,1)</f>
        <v>3416.6</v>
      </c>
      <c r="H9" s="190">
        <f>F9+G9</f>
        <v>3416.6</v>
      </c>
      <c r="I9" s="55">
        <f aca="true" t="shared" si="3" ref="I9:I20">ROUND(H9*0.34,1)</f>
        <v>1161.6</v>
      </c>
      <c r="J9" s="56">
        <f>ROUND(H9*0.015,1)</f>
        <v>51.2</v>
      </c>
      <c r="K9" s="155">
        <v>0</v>
      </c>
      <c r="L9" s="48">
        <f aca="true" t="shared" si="4" ref="L9:L72">ROUND(H9*0.004,1)</f>
        <v>13.7</v>
      </c>
      <c r="M9" s="49">
        <f t="shared" si="1"/>
        <v>4643.099999999999</v>
      </c>
    </row>
    <row r="10" spans="1:13" ht="12.75">
      <c r="A10" s="79">
        <v>154</v>
      </c>
      <c r="B10" s="72" t="s">
        <v>26</v>
      </c>
      <c r="C10" s="62">
        <f t="shared" si="2"/>
        <v>48.75</v>
      </c>
      <c r="D10" s="52">
        <v>0</v>
      </c>
      <c r="E10" s="76">
        <v>13860</v>
      </c>
      <c r="F10" s="74">
        <v>0</v>
      </c>
      <c r="G10" s="53">
        <f aca="true" t="shared" si="5" ref="G10:G73">ROUND(12/C10*E10,1)</f>
        <v>3411.7</v>
      </c>
      <c r="H10" s="191">
        <f>F10+G10</f>
        <v>3411.7</v>
      </c>
      <c r="I10" s="55">
        <f t="shared" si="3"/>
        <v>1160</v>
      </c>
      <c r="J10" s="56">
        <f aca="true" t="shared" si="6" ref="J10:J73">ROUND(H10*0.015,1)</f>
        <v>51.2</v>
      </c>
      <c r="K10" s="155">
        <v>0</v>
      </c>
      <c r="L10" s="48">
        <f t="shared" si="4"/>
        <v>13.6</v>
      </c>
      <c r="M10" s="49">
        <f t="shared" si="1"/>
        <v>4636.5</v>
      </c>
    </row>
    <row r="11" spans="1:13" ht="12.75">
      <c r="A11" s="79">
        <v>155</v>
      </c>
      <c r="B11" s="72" t="s">
        <v>26</v>
      </c>
      <c r="C11" s="62">
        <f t="shared" si="2"/>
        <v>48.81</v>
      </c>
      <c r="D11" s="52">
        <v>0</v>
      </c>
      <c r="E11" s="76">
        <v>13860</v>
      </c>
      <c r="F11" s="74">
        <v>0</v>
      </c>
      <c r="G11" s="53">
        <f t="shared" si="5"/>
        <v>3407.5</v>
      </c>
      <c r="H11" s="191">
        <f aca="true" t="shared" si="7" ref="H11:H74">F11+G11</f>
        <v>3407.5</v>
      </c>
      <c r="I11" s="55">
        <f t="shared" si="3"/>
        <v>1158.6</v>
      </c>
      <c r="J11" s="56">
        <f t="shared" si="6"/>
        <v>51.1</v>
      </c>
      <c r="K11" s="155">
        <v>0</v>
      </c>
      <c r="L11" s="48">
        <f t="shared" si="4"/>
        <v>13.6</v>
      </c>
      <c r="M11" s="49">
        <f t="shared" si="1"/>
        <v>4630.800000000001</v>
      </c>
    </row>
    <row r="12" spans="1:13" ht="12.75">
      <c r="A12" s="79">
        <v>156</v>
      </c>
      <c r="B12" s="72" t="s">
        <v>26</v>
      </c>
      <c r="C12" s="62">
        <f t="shared" si="2"/>
        <v>48.88</v>
      </c>
      <c r="D12" s="52">
        <v>0</v>
      </c>
      <c r="E12" s="76">
        <v>13860</v>
      </c>
      <c r="F12" s="74">
        <v>0</v>
      </c>
      <c r="G12" s="53">
        <f t="shared" si="5"/>
        <v>3402.6</v>
      </c>
      <c r="H12" s="191">
        <f t="shared" si="7"/>
        <v>3402.6</v>
      </c>
      <c r="I12" s="55">
        <f t="shared" si="3"/>
        <v>1156.9</v>
      </c>
      <c r="J12" s="56">
        <f t="shared" si="6"/>
        <v>51</v>
      </c>
      <c r="K12" s="155">
        <v>0</v>
      </c>
      <c r="L12" s="48">
        <f t="shared" si="4"/>
        <v>13.6</v>
      </c>
      <c r="M12" s="49">
        <f t="shared" si="1"/>
        <v>4624.1</v>
      </c>
    </row>
    <row r="13" spans="1:13" ht="12.75">
      <c r="A13" s="79">
        <v>157</v>
      </c>
      <c r="B13" s="72" t="s">
        <v>26</v>
      </c>
      <c r="C13" s="62">
        <f t="shared" si="2"/>
        <v>48.94</v>
      </c>
      <c r="D13" s="52">
        <v>0</v>
      </c>
      <c r="E13" s="76">
        <v>13860</v>
      </c>
      <c r="F13" s="74">
        <v>0</v>
      </c>
      <c r="G13" s="53">
        <f t="shared" si="5"/>
        <v>3398.4</v>
      </c>
      <c r="H13" s="191">
        <f t="shared" si="7"/>
        <v>3398.4</v>
      </c>
      <c r="I13" s="55">
        <f t="shared" si="3"/>
        <v>1155.5</v>
      </c>
      <c r="J13" s="56">
        <f t="shared" si="6"/>
        <v>51</v>
      </c>
      <c r="K13" s="155">
        <v>0</v>
      </c>
      <c r="L13" s="48">
        <f t="shared" si="4"/>
        <v>13.6</v>
      </c>
      <c r="M13" s="49">
        <f t="shared" si="1"/>
        <v>4618.5</v>
      </c>
    </row>
    <row r="14" spans="1:13" ht="12.75">
      <c r="A14" s="79">
        <v>158</v>
      </c>
      <c r="B14" s="72" t="s">
        <v>26</v>
      </c>
      <c r="C14" s="62">
        <f t="shared" si="2"/>
        <v>49.01</v>
      </c>
      <c r="D14" s="52">
        <v>0</v>
      </c>
      <c r="E14" s="76">
        <v>13860</v>
      </c>
      <c r="F14" s="74">
        <v>0</v>
      </c>
      <c r="G14" s="53">
        <f t="shared" si="5"/>
        <v>3393.6</v>
      </c>
      <c r="H14" s="191">
        <f t="shared" si="7"/>
        <v>3393.6</v>
      </c>
      <c r="I14" s="55">
        <f t="shared" si="3"/>
        <v>1153.8</v>
      </c>
      <c r="J14" s="56">
        <f t="shared" si="6"/>
        <v>50.9</v>
      </c>
      <c r="K14" s="155">
        <v>0</v>
      </c>
      <c r="L14" s="48">
        <f t="shared" si="4"/>
        <v>13.6</v>
      </c>
      <c r="M14" s="49">
        <f t="shared" si="1"/>
        <v>4611.9</v>
      </c>
    </row>
    <row r="15" spans="1:13" ht="12.75">
      <c r="A15" s="79">
        <v>159</v>
      </c>
      <c r="B15" s="72" t="s">
        <v>26</v>
      </c>
      <c r="C15" s="62">
        <f t="shared" si="2"/>
        <v>49.07</v>
      </c>
      <c r="D15" s="52">
        <v>0</v>
      </c>
      <c r="E15" s="76">
        <v>13860</v>
      </c>
      <c r="F15" s="74">
        <v>0</v>
      </c>
      <c r="G15" s="53">
        <f t="shared" si="5"/>
        <v>3389.4</v>
      </c>
      <c r="H15" s="191">
        <f t="shared" si="7"/>
        <v>3389.4</v>
      </c>
      <c r="I15" s="55">
        <f t="shared" si="3"/>
        <v>1152.4</v>
      </c>
      <c r="J15" s="56">
        <f t="shared" si="6"/>
        <v>50.8</v>
      </c>
      <c r="K15" s="155">
        <v>0</v>
      </c>
      <c r="L15" s="48">
        <f t="shared" si="4"/>
        <v>13.6</v>
      </c>
      <c r="M15" s="49">
        <f t="shared" si="1"/>
        <v>4606.200000000001</v>
      </c>
    </row>
    <row r="16" spans="1:13" ht="12.75">
      <c r="A16" s="79">
        <v>160</v>
      </c>
      <c r="B16" s="72" t="s">
        <v>26</v>
      </c>
      <c r="C16" s="62">
        <f t="shared" si="2"/>
        <v>49.13</v>
      </c>
      <c r="D16" s="52">
        <v>0</v>
      </c>
      <c r="E16" s="76">
        <v>13860</v>
      </c>
      <c r="F16" s="74">
        <v>0</v>
      </c>
      <c r="G16" s="53">
        <f t="shared" si="5"/>
        <v>3385.3</v>
      </c>
      <c r="H16" s="191">
        <f t="shared" si="7"/>
        <v>3385.3</v>
      </c>
      <c r="I16" s="55">
        <f t="shared" si="3"/>
        <v>1151</v>
      </c>
      <c r="J16" s="56">
        <f t="shared" si="6"/>
        <v>50.8</v>
      </c>
      <c r="K16" s="155">
        <v>0</v>
      </c>
      <c r="L16" s="48">
        <f t="shared" si="4"/>
        <v>13.5</v>
      </c>
      <c r="M16" s="49">
        <f t="shared" si="1"/>
        <v>4600.6</v>
      </c>
    </row>
    <row r="17" spans="1:13" ht="12.75">
      <c r="A17" s="79">
        <v>161</v>
      </c>
      <c r="B17" s="72" t="s">
        <v>26</v>
      </c>
      <c r="C17" s="62">
        <f t="shared" si="2"/>
        <v>49.2</v>
      </c>
      <c r="D17" s="52">
        <v>0</v>
      </c>
      <c r="E17" s="76">
        <v>13860</v>
      </c>
      <c r="F17" s="74">
        <v>0</v>
      </c>
      <c r="G17" s="53">
        <f t="shared" si="5"/>
        <v>3380.5</v>
      </c>
      <c r="H17" s="191">
        <f t="shared" si="7"/>
        <v>3380.5</v>
      </c>
      <c r="I17" s="55">
        <f t="shared" si="3"/>
        <v>1149.4</v>
      </c>
      <c r="J17" s="56">
        <f t="shared" si="6"/>
        <v>50.7</v>
      </c>
      <c r="K17" s="155">
        <v>0</v>
      </c>
      <c r="L17" s="48">
        <f t="shared" si="4"/>
        <v>13.5</v>
      </c>
      <c r="M17" s="49">
        <f t="shared" si="1"/>
        <v>4594.099999999999</v>
      </c>
    </row>
    <row r="18" spans="1:13" ht="12.75">
      <c r="A18" s="79">
        <v>162</v>
      </c>
      <c r="B18" s="72" t="s">
        <v>26</v>
      </c>
      <c r="C18" s="62">
        <f t="shared" si="2"/>
        <v>49.26</v>
      </c>
      <c r="D18" s="52">
        <v>0</v>
      </c>
      <c r="E18" s="76">
        <v>13860</v>
      </c>
      <c r="F18" s="74">
        <v>0</v>
      </c>
      <c r="G18" s="53">
        <f t="shared" si="5"/>
        <v>3376.4</v>
      </c>
      <c r="H18" s="191">
        <f t="shared" si="7"/>
        <v>3376.4</v>
      </c>
      <c r="I18" s="55">
        <f t="shared" si="3"/>
        <v>1148</v>
      </c>
      <c r="J18" s="56">
        <f t="shared" si="6"/>
        <v>50.6</v>
      </c>
      <c r="K18" s="155">
        <v>0</v>
      </c>
      <c r="L18" s="48">
        <f t="shared" si="4"/>
        <v>13.5</v>
      </c>
      <c r="M18" s="49">
        <f t="shared" si="1"/>
        <v>4588.5</v>
      </c>
    </row>
    <row r="19" spans="1:13" ht="12.75">
      <c r="A19" s="79">
        <v>163</v>
      </c>
      <c r="B19" s="72" t="s">
        <v>26</v>
      </c>
      <c r="C19" s="62">
        <f t="shared" si="2"/>
        <v>49.33</v>
      </c>
      <c r="D19" s="52">
        <v>0</v>
      </c>
      <c r="E19" s="76">
        <v>13860</v>
      </c>
      <c r="F19" s="74">
        <v>0</v>
      </c>
      <c r="G19" s="53">
        <f t="shared" si="5"/>
        <v>3371.6</v>
      </c>
      <c r="H19" s="191">
        <f t="shared" si="7"/>
        <v>3371.6</v>
      </c>
      <c r="I19" s="55">
        <f t="shared" si="3"/>
        <v>1146.3</v>
      </c>
      <c r="J19" s="56">
        <f t="shared" si="6"/>
        <v>50.6</v>
      </c>
      <c r="K19" s="155">
        <v>0</v>
      </c>
      <c r="L19" s="48">
        <f t="shared" si="4"/>
        <v>13.5</v>
      </c>
      <c r="M19" s="49">
        <f t="shared" si="1"/>
        <v>4582</v>
      </c>
    </row>
    <row r="20" spans="1:13" ht="12.75">
      <c r="A20" s="79">
        <v>164</v>
      </c>
      <c r="B20" s="72" t="s">
        <v>26</v>
      </c>
      <c r="C20" s="62">
        <f t="shared" si="2"/>
        <v>49.39</v>
      </c>
      <c r="D20" s="52">
        <v>0</v>
      </c>
      <c r="E20" s="76">
        <v>13860</v>
      </c>
      <c r="F20" s="74">
        <v>0</v>
      </c>
      <c r="G20" s="53">
        <f t="shared" si="5"/>
        <v>3367.5</v>
      </c>
      <c r="H20" s="191">
        <f t="shared" si="7"/>
        <v>3367.5</v>
      </c>
      <c r="I20" s="55">
        <f t="shared" si="3"/>
        <v>1145</v>
      </c>
      <c r="J20" s="56">
        <f t="shared" si="6"/>
        <v>50.5</v>
      </c>
      <c r="K20" s="155">
        <v>0</v>
      </c>
      <c r="L20" s="48">
        <f t="shared" si="4"/>
        <v>13.5</v>
      </c>
      <c r="M20" s="49">
        <f t="shared" si="1"/>
        <v>4576.5</v>
      </c>
    </row>
    <row r="21" spans="1:13" ht="12.75">
      <c r="A21" s="79">
        <v>165</v>
      </c>
      <c r="B21" s="72" t="s">
        <v>26</v>
      </c>
      <c r="C21" s="62">
        <f t="shared" si="2"/>
        <v>49.45</v>
      </c>
      <c r="D21" s="52">
        <v>0</v>
      </c>
      <c r="E21" s="76">
        <v>13860</v>
      </c>
      <c r="F21" s="74">
        <v>0</v>
      </c>
      <c r="G21" s="53">
        <f t="shared" si="5"/>
        <v>3363.4</v>
      </c>
      <c r="H21" s="191">
        <f t="shared" si="7"/>
        <v>3363.4</v>
      </c>
      <c r="I21" s="55">
        <f aca="true" t="shared" si="8" ref="I21:I84">ROUND(H21*0.34,1)</f>
        <v>1143.6</v>
      </c>
      <c r="J21" s="56">
        <f t="shared" si="6"/>
        <v>50.5</v>
      </c>
      <c r="K21" s="155">
        <v>0</v>
      </c>
      <c r="L21" s="48">
        <f t="shared" si="4"/>
        <v>13.5</v>
      </c>
      <c r="M21" s="49">
        <f t="shared" si="1"/>
        <v>4571</v>
      </c>
    </row>
    <row r="22" spans="1:13" ht="12.75">
      <c r="A22" s="79">
        <v>166</v>
      </c>
      <c r="B22" s="72" t="s">
        <v>26</v>
      </c>
      <c r="C22" s="62">
        <f t="shared" si="2"/>
        <v>49.52</v>
      </c>
      <c r="D22" s="52">
        <v>0</v>
      </c>
      <c r="E22" s="76">
        <v>13860</v>
      </c>
      <c r="F22" s="74">
        <v>0</v>
      </c>
      <c r="G22" s="53">
        <f t="shared" si="5"/>
        <v>3358.6</v>
      </c>
      <c r="H22" s="191">
        <f t="shared" si="7"/>
        <v>3358.6</v>
      </c>
      <c r="I22" s="55">
        <f t="shared" si="8"/>
        <v>1141.9</v>
      </c>
      <c r="J22" s="56">
        <f t="shared" si="6"/>
        <v>50.4</v>
      </c>
      <c r="K22" s="155">
        <v>0</v>
      </c>
      <c r="L22" s="48">
        <f t="shared" si="4"/>
        <v>13.4</v>
      </c>
      <c r="M22" s="49">
        <f t="shared" si="1"/>
        <v>4564.299999999999</v>
      </c>
    </row>
    <row r="23" spans="1:13" ht="12.75">
      <c r="A23" s="79">
        <v>167</v>
      </c>
      <c r="B23" s="72" t="s">
        <v>26</v>
      </c>
      <c r="C23" s="62">
        <f t="shared" si="2"/>
        <v>49.58</v>
      </c>
      <c r="D23" s="52">
        <v>0</v>
      </c>
      <c r="E23" s="76">
        <v>13860</v>
      </c>
      <c r="F23" s="74">
        <v>0</v>
      </c>
      <c r="G23" s="53">
        <f t="shared" si="5"/>
        <v>3354.6</v>
      </c>
      <c r="H23" s="191">
        <f t="shared" si="7"/>
        <v>3354.6</v>
      </c>
      <c r="I23" s="55">
        <f t="shared" si="8"/>
        <v>1140.6</v>
      </c>
      <c r="J23" s="56">
        <f t="shared" si="6"/>
        <v>50.3</v>
      </c>
      <c r="K23" s="155">
        <v>0</v>
      </c>
      <c r="L23" s="48">
        <f t="shared" si="4"/>
        <v>13.4</v>
      </c>
      <c r="M23" s="49">
        <f t="shared" si="1"/>
        <v>4558.9</v>
      </c>
    </row>
    <row r="24" spans="1:13" ht="12.75">
      <c r="A24" s="79">
        <v>168</v>
      </c>
      <c r="B24" s="72" t="s">
        <v>26</v>
      </c>
      <c r="C24" s="62">
        <f t="shared" si="2"/>
        <v>49.64</v>
      </c>
      <c r="D24" s="52">
        <v>0</v>
      </c>
      <c r="E24" s="76">
        <v>13860</v>
      </c>
      <c r="F24" s="74">
        <v>0</v>
      </c>
      <c r="G24" s="53">
        <f t="shared" si="5"/>
        <v>3350.5</v>
      </c>
      <c r="H24" s="191">
        <f t="shared" si="7"/>
        <v>3350.5</v>
      </c>
      <c r="I24" s="55">
        <f t="shared" si="8"/>
        <v>1139.2</v>
      </c>
      <c r="J24" s="56">
        <f t="shared" si="6"/>
        <v>50.3</v>
      </c>
      <c r="K24" s="155">
        <v>0</v>
      </c>
      <c r="L24" s="48">
        <f t="shared" si="4"/>
        <v>13.4</v>
      </c>
      <c r="M24" s="49">
        <f t="shared" si="1"/>
        <v>4553.4</v>
      </c>
    </row>
    <row r="25" spans="1:13" ht="12.75">
      <c r="A25" s="79">
        <v>169</v>
      </c>
      <c r="B25" s="72" t="s">
        <v>26</v>
      </c>
      <c r="C25" s="62">
        <f t="shared" si="2"/>
        <v>49.7</v>
      </c>
      <c r="D25" s="52">
        <v>0</v>
      </c>
      <c r="E25" s="76">
        <v>13860</v>
      </c>
      <c r="F25" s="74">
        <v>0</v>
      </c>
      <c r="G25" s="53">
        <f t="shared" si="5"/>
        <v>3346.5</v>
      </c>
      <c r="H25" s="191">
        <f t="shared" si="7"/>
        <v>3346.5</v>
      </c>
      <c r="I25" s="55">
        <f t="shared" si="8"/>
        <v>1137.8</v>
      </c>
      <c r="J25" s="56">
        <f t="shared" si="6"/>
        <v>50.2</v>
      </c>
      <c r="K25" s="155">
        <v>0</v>
      </c>
      <c r="L25" s="48">
        <f t="shared" si="4"/>
        <v>13.4</v>
      </c>
      <c r="M25" s="49">
        <f t="shared" si="1"/>
        <v>4547.9</v>
      </c>
    </row>
    <row r="26" spans="1:13" ht="12.75">
      <c r="A26" s="79">
        <v>170</v>
      </c>
      <c r="B26" s="72" t="s">
        <v>26</v>
      </c>
      <c r="C26" s="62">
        <f t="shared" si="2"/>
        <v>49.77</v>
      </c>
      <c r="D26" s="52">
        <v>0</v>
      </c>
      <c r="E26" s="76">
        <v>13860</v>
      </c>
      <c r="F26" s="74">
        <v>0</v>
      </c>
      <c r="G26" s="53">
        <f t="shared" si="5"/>
        <v>3341.8</v>
      </c>
      <c r="H26" s="191">
        <f t="shared" si="7"/>
        <v>3341.8</v>
      </c>
      <c r="I26" s="55">
        <f t="shared" si="8"/>
        <v>1136.2</v>
      </c>
      <c r="J26" s="56">
        <f t="shared" si="6"/>
        <v>50.1</v>
      </c>
      <c r="K26" s="155">
        <v>0</v>
      </c>
      <c r="L26" s="48">
        <f t="shared" si="4"/>
        <v>13.4</v>
      </c>
      <c r="M26" s="49">
        <f t="shared" si="1"/>
        <v>4541.5</v>
      </c>
    </row>
    <row r="27" spans="1:13" ht="12.75">
      <c r="A27" s="79">
        <v>171</v>
      </c>
      <c r="B27" s="72" t="s">
        <v>26</v>
      </c>
      <c r="C27" s="62">
        <f t="shared" si="2"/>
        <v>49.83</v>
      </c>
      <c r="D27" s="52">
        <v>0</v>
      </c>
      <c r="E27" s="76">
        <v>13860</v>
      </c>
      <c r="F27" s="74">
        <v>0</v>
      </c>
      <c r="G27" s="53">
        <f t="shared" si="5"/>
        <v>3337.7</v>
      </c>
      <c r="H27" s="191">
        <f t="shared" si="7"/>
        <v>3337.7</v>
      </c>
      <c r="I27" s="55">
        <f t="shared" si="8"/>
        <v>1134.8</v>
      </c>
      <c r="J27" s="56">
        <f t="shared" si="6"/>
        <v>50.1</v>
      </c>
      <c r="K27" s="155">
        <v>0</v>
      </c>
      <c r="L27" s="48">
        <f t="shared" si="4"/>
        <v>13.4</v>
      </c>
      <c r="M27" s="49">
        <f t="shared" si="1"/>
        <v>4536</v>
      </c>
    </row>
    <row r="28" spans="1:13" ht="12.75">
      <c r="A28" s="79">
        <v>172</v>
      </c>
      <c r="B28" s="72" t="s">
        <v>26</v>
      </c>
      <c r="C28" s="62">
        <f t="shared" si="2"/>
        <v>49.89</v>
      </c>
      <c r="D28" s="52">
        <v>0</v>
      </c>
      <c r="E28" s="76">
        <v>13860</v>
      </c>
      <c r="F28" s="74">
        <v>0</v>
      </c>
      <c r="G28" s="53">
        <f t="shared" si="5"/>
        <v>3333.7</v>
      </c>
      <c r="H28" s="191">
        <f t="shared" si="7"/>
        <v>3333.7</v>
      </c>
      <c r="I28" s="55">
        <f t="shared" si="8"/>
        <v>1133.5</v>
      </c>
      <c r="J28" s="56">
        <f t="shared" si="6"/>
        <v>50</v>
      </c>
      <c r="K28" s="155">
        <v>0</v>
      </c>
      <c r="L28" s="48">
        <f t="shared" si="4"/>
        <v>13.3</v>
      </c>
      <c r="M28" s="49">
        <f t="shared" si="1"/>
        <v>4530.5</v>
      </c>
    </row>
    <row r="29" spans="1:13" ht="12.75">
      <c r="A29" s="79">
        <v>173</v>
      </c>
      <c r="B29" s="72" t="s">
        <v>26</v>
      </c>
      <c r="C29" s="62">
        <f t="shared" si="2"/>
        <v>49.96</v>
      </c>
      <c r="D29" s="52">
        <v>0</v>
      </c>
      <c r="E29" s="76">
        <v>13860</v>
      </c>
      <c r="F29" s="74">
        <v>0</v>
      </c>
      <c r="G29" s="53">
        <f t="shared" si="5"/>
        <v>3329.1</v>
      </c>
      <c r="H29" s="191">
        <f t="shared" si="7"/>
        <v>3329.1</v>
      </c>
      <c r="I29" s="55">
        <f t="shared" si="8"/>
        <v>1131.9</v>
      </c>
      <c r="J29" s="56">
        <f t="shared" si="6"/>
        <v>49.9</v>
      </c>
      <c r="K29" s="155">
        <v>0</v>
      </c>
      <c r="L29" s="48">
        <f t="shared" si="4"/>
        <v>13.3</v>
      </c>
      <c r="M29" s="49">
        <f t="shared" si="1"/>
        <v>4524.2</v>
      </c>
    </row>
    <row r="30" spans="1:13" ht="12.75">
      <c r="A30" s="79">
        <v>174</v>
      </c>
      <c r="B30" s="72" t="s">
        <v>26</v>
      </c>
      <c r="C30" s="62">
        <f t="shared" si="2"/>
        <v>50.02</v>
      </c>
      <c r="D30" s="52">
        <v>0</v>
      </c>
      <c r="E30" s="76">
        <v>13860</v>
      </c>
      <c r="F30" s="74">
        <v>0</v>
      </c>
      <c r="G30" s="53">
        <f t="shared" si="5"/>
        <v>3325.1</v>
      </c>
      <c r="H30" s="191">
        <f t="shared" si="7"/>
        <v>3325.1</v>
      </c>
      <c r="I30" s="55">
        <f t="shared" si="8"/>
        <v>1130.5</v>
      </c>
      <c r="J30" s="56">
        <f t="shared" si="6"/>
        <v>49.9</v>
      </c>
      <c r="K30" s="155">
        <v>0</v>
      </c>
      <c r="L30" s="48">
        <f t="shared" si="4"/>
        <v>13.3</v>
      </c>
      <c r="M30" s="49">
        <f t="shared" si="1"/>
        <v>4518.8</v>
      </c>
    </row>
    <row r="31" spans="1:13" ht="12.75">
      <c r="A31" s="79">
        <v>175</v>
      </c>
      <c r="B31" s="72" t="s">
        <v>26</v>
      </c>
      <c r="C31" s="62">
        <f t="shared" si="2"/>
        <v>50.08</v>
      </c>
      <c r="D31" s="52">
        <v>0</v>
      </c>
      <c r="E31" s="76">
        <v>13860</v>
      </c>
      <c r="F31" s="74">
        <v>0</v>
      </c>
      <c r="G31" s="53">
        <f t="shared" si="5"/>
        <v>3321.1</v>
      </c>
      <c r="H31" s="191">
        <f t="shared" si="7"/>
        <v>3321.1</v>
      </c>
      <c r="I31" s="55">
        <f t="shared" si="8"/>
        <v>1129.2</v>
      </c>
      <c r="J31" s="56">
        <f t="shared" si="6"/>
        <v>49.8</v>
      </c>
      <c r="K31" s="155">
        <v>0</v>
      </c>
      <c r="L31" s="48">
        <f t="shared" si="4"/>
        <v>13.3</v>
      </c>
      <c r="M31" s="49">
        <f t="shared" si="1"/>
        <v>4513.400000000001</v>
      </c>
    </row>
    <row r="32" spans="1:13" ht="12.75">
      <c r="A32" s="79">
        <v>176</v>
      </c>
      <c r="B32" s="72" t="s">
        <v>26</v>
      </c>
      <c r="C32" s="62">
        <f t="shared" si="2"/>
        <v>50.14</v>
      </c>
      <c r="D32" s="52">
        <v>0</v>
      </c>
      <c r="E32" s="76">
        <v>13860</v>
      </c>
      <c r="F32" s="74">
        <v>0</v>
      </c>
      <c r="G32" s="53">
        <f t="shared" si="5"/>
        <v>3317.1</v>
      </c>
      <c r="H32" s="191">
        <f t="shared" si="7"/>
        <v>3317.1</v>
      </c>
      <c r="I32" s="55">
        <f t="shared" si="8"/>
        <v>1127.8</v>
      </c>
      <c r="J32" s="56">
        <f t="shared" si="6"/>
        <v>49.8</v>
      </c>
      <c r="K32" s="155">
        <v>0</v>
      </c>
      <c r="L32" s="48">
        <f t="shared" si="4"/>
        <v>13.3</v>
      </c>
      <c r="M32" s="49">
        <f t="shared" si="1"/>
        <v>4508</v>
      </c>
    </row>
    <row r="33" spans="1:13" ht="12.75">
      <c r="A33" s="79">
        <v>177</v>
      </c>
      <c r="B33" s="72" t="s">
        <v>26</v>
      </c>
      <c r="C33" s="62">
        <f t="shared" si="2"/>
        <v>50.2</v>
      </c>
      <c r="D33" s="52">
        <v>0</v>
      </c>
      <c r="E33" s="76">
        <v>13860</v>
      </c>
      <c r="F33" s="74">
        <v>0</v>
      </c>
      <c r="G33" s="53">
        <f t="shared" si="5"/>
        <v>3313.1</v>
      </c>
      <c r="H33" s="191">
        <f t="shared" si="7"/>
        <v>3313.1</v>
      </c>
      <c r="I33" s="55">
        <f t="shared" si="8"/>
        <v>1126.5</v>
      </c>
      <c r="J33" s="56">
        <f t="shared" si="6"/>
        <v>49.7</v>
      </c>
      <c r="K33" s="155">
        <v>0</v>
      </c>
      <c r="L33" s="48">
        <f t="shared" si="4"/>
        <v>13.3</v>
      </c>
      <c r="M33" s="49">
        <f t="shared" si="1"/>
        <v>4502.6</v>
      </c>
    </row>
    <row r="34" spans="1:13" ht="12.75">
      <c r="A34" s="79">
        <v>178</v>
      </c>
      <c r="B34" s="72" t="s">
        <v>26</v>
      </c>
      <c r="C34" s="62">
        <f t="shared" si="2"/>
        <v>50.27</v>
      </c>
      <c r="D34" s="52">
        <v>0</v>
      </c>
      <c r="E34" s="76">
        <v>13860</v>
      </c>
      <c r="F34" s="74">
        <v>0</v>
      </c>
      <c r="G34" s="53">
        <f t="shared" si="5"/>
        <v>3308.5</v>
      </c>
      <c r="H34" s="191">
        <f t="shared" si="7"/>
        <v>3308.5</v>
      </c>
      <c r="I34" s="55">
        <f t="shared" si="8"/>
        <v>1124.9</v>
      </c>
      <c r="J34" s="56">
        <f t="shared" si="6"/>
        <v>49.6</v>
      </c>
      <c r="K34" s="155">
        <v>0</v>
      </c>
      <c r="L34" s="48">
        <f t="shared" si="4"/>
        <v>13.2</v>
      </c>
      <c r="M34" s="49">
        <f t="shared" si="1"/>
        <v>4496.2</v>
      </c>
    </row>
    <row r="35" spans="1:13" ht="12.75">
      <c r="A35" s="79">
        <v>179</v>
      </c>
      <c r="B35" s="72" t="s">
        <v>26</v>
      </c>
      <c r="C35" s="62">
        <f t="shared" si="2"/>
        <v>50.33</v>
      </c>
      <c r="D35" s="52">
        <v>0</v>
      </c>
      <c r="E35" s="76">
        <v>13860</v>
      </c>
      <c r="F35" s="74">
        <v>0</v>
      </c>
      <c r="G35" s="53">
        <f t="shared" si="5"/>
        <v>3304.6</v>
      </c>
      <c r="H35" s="191">
        <f t="shared" si="7"/>
        <v>3304.6</v>
      </c>
      <c r="I35" s="55">
        <f t="shared" si="8"/>
        <v>1123.6</v>
      </c>
      <c r="J35" s="56">
        <f t="shared" si="6"/>
        <v>49.6</v>
      </c>
      <c r="K35" s="155">
        <v>0</v>
      </c>
      <c r="L35" s="48">
        <f t="shared" si="4"/>
        <v>13.2</v>
      </c>
      <c r="M35" s="49">
        <f t="shared" si="1"/>
        <v>4491</v>
      </c>
    </row>
    <row r="36" spans="1:13" ht="12.75">
      <c r="A36" s="79">
        <v>180</v>
      </c>
      <c r="B36" s="72" t="s">
        <v>26</v>
      </c>
      <c r="C36" s="62">
        <f t="shared" si="2"/>
        <v>50.39</v>
      </c>
      <c r="D36" s="52">
        <v>0</v>
      </c>
      <c r="E36" s="76">
        <v>13860</v>
      </c>
      <c r="F36" s="74">
        <v>0</v>
      </c>
      <c r="G36" s="53">
        <f t="shared" si="5"/>
        <v>3300.7</v>
      </c>
      <c r="H36" s="191">
        <f t="shared" si="7"/>
        <v>3300.7</v>
      </c>
      <c r="I36" s="55">
        <f t="shared" si="8"/>
        <v>1122.2</v>
      </c>
      <c r="J36" s="56">
        <f t="shared" si="6"/>
        <v>49.5</v>
      </c>
      <c r="K36" s="155">
        <v>0</v>
      </c>
      <c r="L36" s="48">
        <f t="shared" si="4"/>
        <v>13.2</v>
      </c>
      <c r="M36" s="49">
        <f t="shared" si="1"/>
        <v>4485.599999999999</v>
      </c>
    </row>
    <row r="37" spans="1:13" ht="12.75">
      <c r="A37" s="79">
        <v>181</v>
      </c>
      <c r="B37" s="72" t="s">
        <v>26</v>
      </c>
      <c r="C37" s="62">
        <f t="shared" si="2"/>
        <v>50.45</v>
      </c>
      <c r="D37" s="52">
        <v>0</v>
      </c>
      <c r="E37" s="76">
        <v>13860</v>
      </c>
      <c r="F37" s="74">
        <v>0</v>
      </c>
      <c r="G37" s="53">
        <f t="shared" si="5"/>
        <v>3296.7</v>
      </c>
      <c r="H37" s="191">
        <f t="shared" si="7"/>
        <v>3296.7</v>
      </c>
      <c r="I37" s="55">
        <f t="shared" si="8"/>
        <v>1120.9</v>
      </c>
      <c r="J37" s="56">
        <f t="shared" si="6"/>
        <v>49.5</v>
      </c>
      <c r="K37" s="155">
        <v>0</v>
      </c>
      <c r="L37" s="48">
        <f t="shared" si="4"/>
        <v>13.2</v>
      </c>
      <c r="M37" s="49">
        <f t="shared" si="1"/>
        <v>4480.3</v>
      </c>
    </row>
    <row r="38" spans="1:13" ht="12.75">
      <c r="A38" s="79">
        <v>182</v>
      </c>
      <c r="B38" s="72" t="s">
        <v>26</v>
      </c>
      <c r="C38" s="62">
        <f t="shared" si="2"/>
        <v>50.51</v>
      </c>
      <c r="D38" s="52">
        <v>0</v>
      </c>
      <c r="E38" s="76">
        <v>13860</v>
      </c>
      <c r="F38" s="74">
        <v>0</v>
      </c>
      <c r="G38" s="53">
        <f t="shared" si="5"/>
        <v>3292.8</v>
      </c>
      <c r="H38" s="191">
        <f t="shared" si="7"/>
        <v>3292.8</v>
      </c>
      <c r="I38" s="55">
        <f t="shared" si="8"/>
        <v>1119.6</v>
      </c>
      <c r="J38" s="56">
        <f t="shared" si="6"/>
        <v>49.4</v>
      </c>
      <c r="K38" s="155">
        <v>0</v>
      </c>
      <c r="L38" s="48">
        <f t="shared" si="4"/>
        <v>13.2</v>
      </c>
      <c r="M38" s="49">
        <f t="shared" si="1"/>
        <v>4474.999999999999</v>
      </c>
    </row>
    <row r="39" spans="1:13" ht="12.75">
      <c r="A39" s="79">
        <v>183</v>
      </c>
      <c r="B39" s="72" t="s">
        <v>26</v>
      </c>
      <c r="C39" s="62">
        <f t="shared" si="2"/>
        <v>50.57</v>
      </c>
      <c r="D39" s="52">
        <v>0</v>
      </c>
      <c r="E39" s="76">
        <v>13860</v>
      </c>
      <c r="F39" s="74">
        <v>0</v>
      </c>
      <c r="G39" s="53">
        <f t="shared" si="5"/>
        <v>3288.9</v>
      </c>
      <c r="H39" s="191">
        <f t="shared" si="7"/>
        <v>3288.9</v>
      </c>
      <c r="I39" s="55">
        <f t="shared" si="8"/>
        <v>1118.2</v>
      </c>
      <c r="J39" s="56">
        <f t="shared" si="6"/>
        <v>49.3</v>
      </c>
      <c r="K39" s="155">
        <v>0</v>
      </c>
      <c r="L39" s="48">
        <f t="shared" si="4"/>
        <v>13.2</v>
      </c>
      <c r="M39" s="49">
        <f t="shared" si="1"/>
        <v>4469.6</v>
      </c>
    </row>
    <row r="40" spans="1:13" ht="12.75">
      <c r="A40" s="79">
        <v>184</v>
      </c>
      <c r="B40" s="72" t="s">
        <v>26</v>
      </c>
      <c r="C40" s="62">
        <f t="shared" si="2"/>
        <v>50.64</v>
      </c>
      <c r="D40" s="52">
        <v>0</v>
      </c>
      <c r="E40" s="76">
        <v>13860</v>
      </c>
      <c r="F40" s="74">
        <v>0</v>
      </c>
      <c r="G40" s="53">
        <f t="shared" si="5"/>
        <v>3284.4</v>
      </c>
      <c r="H40" s="191">
        <f t="shared" si="7"/>
        <v>3284.4</v>
      </c>
      <c r="I40" s="55">
        <f t="shared" si="8"/>
        <v>1116.7</v>
      </c>
      <c r="J40" s="56">
        <f t="shared" si="6"/>
        <v>49.3</v>
      </c>
      <c r="K40" s="155">
        <v>0</v>
      </c>
      <c r="L40" s="48">
        <f t="shared" si="4"/>
        <v>13.1</v>
      </c>
      <c r="M40" s="49">
        <f t="shared" si="1"/>
        <v>4463.500000000001</v>
      </c>
    </row>
    <row r="41" spans="1:13" ht="12.75">
      <c r="A41" s="79">
        <v>185</v>
      </c>
      <c r="B41" s="72" t="s">
        <v>26</v>
      </c>
      <c r="C41" s="62">
        <f t="shared" si="2"/>
        <v>50.7</v>
      </c>
      <c r="D41" s="52">
        <v>0</v>
      </c>
      <c r="E41" s="76">
        <v>13860</v>
      </c>
      <c r="F41" s="74">
        <v>0</v>
      </c>
      <c r="G41" s="53">
        <f t="shared" si="5"/>
        <v>3280.5</v>
      </c>
      <c r="H41" s="191">
        <f t="shared" si="7"/>
        <v>3280.5</v>
      </c>
      <c r="I41" s="55">
        <f t="shared" si="8"/>
        <v>1115.4</v>
      </c>
      <c r="J41" s="56">
        <f t="shared" si="6"/>
        <v>49.2</v>
      </c>
      <c r="K41" s="155">
        <v>0</v>
      </c>
      <c r="L41" s="48">
        <f t="shared" si="4"/>
        <v>13.1</v>
      </c>
      <c r="M41" s="49">
        <f t="shared" si="1"/>
        <v>4458.2</v>
      </c>
    </row>
    <row r="42" spans="1:13" ht="12.75">
      <c r="A42" s="79">
        <v>186</v>
      </c>
      <c r="B42" s="72" t="s">
        <v>26</v>
      </c>
      <c r="C42" s="62">
        <f t="shared" si="2"/>
        <v>50.76</v>
      </c>
      <c r="D42" s="52">
        <v>0</v>
      </c>
      <c r="E42" s="76">
        <v>13860</v>
      </c>
      <c r="F42" s="74">
        <v>0</v>
      </c>
      <c r="G42" s="53">
        <f t="shared" si="5"/>
        <v>3276.6</v>
      </c>
      <c r="H42" s="191">
        <f t="shared" si="7"/>
        <v>3276.6</v>
      </c>
      <c r="I42" s="55">
        <f t="shared" si="8"/>
        <v>1114</v>
      </c>
      <c r="J42" s="56">
        <f t="shared" si="6"/>
        <v>49.1</v>
      </c>
      <c r="K42" s="155">
        <v>0</v>
      </c>
      <c r="L42" s="48">
        <f t="shared" si="4"/>
        <v>13.1</v>
      </c>
      <c r="M42" s="49">
        <f t="shared" si="1"/>
        <v>4452.800000000001</v>
      </c>
    </row>
    <row r="43" spans="1:13" ht="12.75">
      <c r="A43" s="79">
        <v>187</v>
      </c>
      <c r="B43" s="72" t="s">
        <v>26</v>
      </c>
      <c r="C43" s="62">
        <f t="shared" si="2"/>
        <v>50.82</v>
      </c>
      <c r="D43" s="52">
        <v>0</v>
      </c>
      <c r="E43" s="76">
        <v>13860</v>
      </c>
      <c r="F43" s="74">
        <v>0</v>
      </c>
      <c r="G43" s="53">
        <f t="shared" si="5"/>
        <v>3272.7</v>
      </c>
      <c r="H43" s="191">
        <f t="shared" si="7"/>
        <v>3272.7</v>
      </c>
      <c r="I43" s="55">
        <f t="shared" si="8"/>
        <v>1112.7</v>
      </c>
      <c r="J43" s="56">
        <f t="shared" si="6"/>
        <v>49.1</v>
      </c>
      <c r="K43" s="155">
        <v>0</v>
      </c>
      <c r="L43" s="48">
        <f t="shared" si="4"/>
        <v>13.1</v>
      </c>
      <c r="M43" s="49">
        <f t="shared" si="1"/>
        <v>4447.6</v>
      </c>
    </row>
    <row r="44" spans="1:13" ht="12.75">
      <c r="A44" s="79">
        <v>188</v>
      </c>
      <c r="B44" s="72" t="s">
        <v>26</v>
      </c>
      <c r="C44" s="62">
        <f t="shared" si="2"/>
        <v>50.88</v>
      </c>
      <c r="D44" s="52">
        <v>0</v>
      </c>
      <c r="E44" s="76">
        <v>13860</v>
      </c>
      <c r="F44" s="74">
        <v>0</v>
      </c>
      <c r="G44" s="53">
        <f t="shared" si="5"/>
        <v>3268.9</v>
      </c>
      <c r="H44" s="191">
        <f t="shared" si="7"/>
        <v>3268.9</v>
      </c>
      <c r="I44" s="55">
        <f t="shared" si="8"/>
        <v>1111.4</v>
      </c>
      <c r="J44" s="56">
        <f t="shared" si="6"/>
        <v>49</v>
      </c>
      <c r="K44" s="155">
        <v>0</v>
      </c>
      <c r="L44" s="48">
        <f t="shared" si="4"/>
        <v>13.1</v>
      </c>
      <c r="M44" s="49">
        <f t="shared" si="1"/>
        <v>4442.400000000001</v>
      </c>
    </row>
    <row r="45" spans="1:13" ht="12.75">
      <c r="A45" s="79">
        <v>189</v>
      </c>
      <c r="B45" s="72" t="s">
        <v>26</v>
      </c>
      <c r="C45" s="62">
        <f t="shared" si="2"/>
        <v>50.94</v>
      </c>
      <c r="D45" s="52">
        <v>0</v>
      </c>
      <c r="E45" s="76">
        <v>13860</v>
      </c>
      <c r="F45" s="74">
        <v>0</v>
      </c>
      <c r="G45" s="53">
        <f t="shared" si="5"/>
        <v>3265</v>
      </c>
      <c r="H45" s="191">
        <f t="shared" si="7"/>
        <v>3265</v>
      </c>
      <c r="I45" s="55">
        <f t="shared" si="8"/>
        <v>1110.1</v>
      </c>
      <c r="J45" s="56">
        <f t="shared" si="6"/>
        <v>49</v>
      </c>
      <c r="K45" s="155">
        <v>0</v>
      </c>
      <c r="L45" s="48">
        <f t="shared" si="4"/>
        <v>13.1</v>
      </c>
      <c r="M45" s="49">
        <f t="shared" si="1"/>
        <v>4437.200000000001</v>
      </c>
    </row>
    <row r="46" spans="1:13" ht="12.75">
      <c r="A46" s="79">
        <v>190</v>
      </c>
      <c r="B46" s="72" t="s">
        <v>26</v>
      </c>
      <c r="C46" s="62">
        <f t="shared" si="2"/>
        <v>51</v>
      </c>
      <c r="D46" s="52">
        <v>0</v>
      </c>
      <c r="E46" s="76">
        <v>13860</v>
      </c>
      <c r="F46" s="74">
        <v>0</v>
      </c>
      <c r="G46" s="53">
        <f t="shared" si="5"/>
        <v>3261.2</v>
      </c>
      <c r="H46" s="191">
        <f t="shared" si="7"/>
        <v>3261.2</v>
      </c>
      <c r="I46" s="55">
        <f t="shared" si="8"/>
        <v>1108.8</v>
      </c>
      <c r="J46" s="56">
        <f t="shared" si="6"/>
        <v>48.9</v>
      </c>
      <c r="K46" s="155">
        <v>0</v>
      </c>
      <c r="L46" s="48">
        <f t="shared" si="4"/>
        <v>13</v>
      </c>
      <c r="M46" s="49">
        <f t="shared" si="1"/>
        <v>4431.9</v>
      </c>
    </row>
    <row r="47" spans="1:13" ht="12.75">
      <c r="A47" s="79">
        <v>191</v>
      </c>
      <c r="B47" s="72" t="s">
        <v>26</v>
      </c>
      <c r="C47" s="62">
        <f t="shared" si="2"/>
        <v>51.06</v>
      </c>
      <c r="D47" s="52">
        <v>0</v>
      </c>
      <c r="E47" s="76">
        <v>13860</v>
      </c>
      <c r="F47" s="74">
        <v>0</v>
      </c>
      <c r="G47" s="53">
        <f t="shared" si="5"/>
        <v>3257.3</v>
      </c>
      <c r="H47" s="191">
        <f t="shared" si="7"/>
        <v>3257.3</v>
      </c>
      <c r="I47" s="55">
        <f t="shared" si="8"/>
        <v>1107.5</v>
      </c>
      <c r="J47" s="56">
        <f t="shared" si="6"/>
        <v>48.9</v>
      </c>
      <c r="K47" s="155">
        <v>0</v>
      </c>
      <c r="L47" s="48">
        <f t="shared" si="4"/>
        <v>13</v>
      </c>
      <c r="M47" s="49">
        <f t="shared" si="1"/>
        <v>4426.7</v>
      </c>
    </row>
    <row r="48" spans="1:13" ht="12.75">
      <c r="A48" s="79">
        <v>192</v>
      </c>
      <c r="B48" s="72" t="s">
        <v>26</v>
      </c>
      <c r="C48" s="62">
        <f t="shared" si="2"/>
        <v>51.12</v>
      </c>
      <c r="D48" s="52">
        <v>0</v>
      </c>
      <c r="E48" s="76">
        <v>13860</v>
      </c>
      <c r="F48" s="74">
        <v>0</v>
      </c>
      <c r="G48" s="53">
        <f t="shared" si="5"/>
        <v>3253.5</v>
      </c>
      <c r="H48" s="191">
        <f t="shared" si="7"/>
        <v>3253.5</v>
      </c>
      <c r="I48" s="55">
        <f t="shared" si="8"/>
        <v>1106.2</v>
      </c>
      <c r="J48" s="56">
        <f t="shared" si="6"/>
        <v>48.8</v>
      </c>
      <c r="K48" s="155">
        <v>0</v>
      </c>
      <c r="L48" s="48">
        <f t="shared" si="4"/>
        <v>13</v>
      </c>
      <c r="M48" s="49">
        <f t="shared" si="1"/>
        <v>4421.5</v>
      </c>
    </row>
    <row r="49" spans="1:13" ht="12.75">
      <c r="A49" s="79">
        <v>193</v>
      </c>
      <c r="B49" s="72" t="s">
        <v>26</v>
      </c>
      <c r="C49" s="62">
        <f t="shared" si="2"/>
        <v>51.18</v>
      </c>
      <c r="D49" s="52">
        <v>0</v>
      </c>
      <c r="E49" s="76">
        <v>13860</v>
      </c>
      <c r="F49" s="74">
        <v>0</v>
      </c>
      <c r="G49" s="53">
        <f t="shared" si="5"/>
        <v>3249.7</v>
      </c>
      <c r="H49" s="191">
        <f t="shared" si="7"/>
        <v>3249.7</v>
      </c>
      <c r="I49" s="55">
        <f t="shared" si="8"/>
        <v>1104.9</v>
      </c>
      <c r="J49" s="56">
        <f t="shared" si="6"/>
        <v>48.7</v>
      </c>
      <c r="K49" s="155">
        <v>0</v>
      </c>
      <c r="L49" s="48">
        <f t="shared" si="4"/>
        <v>13</v>
      </c>
      <c r="M49" s="49">
        <f t="shared" si="1"/>
        <v>4416.3</v>
      </c>
    </row>
    <row r="50" spans="1:13" ht="12.75">
      <c r="A50" s="79">
        <v>194</v>
      </c>
      <c r="B50" s="72" t="s">
        <v>26</v>
      </c>
      <c r="C50" s="62">
        <f t="shared" si="2"/>
        <v>51.24</v>
      </c>
      <c r="D50" s="52">
        <v>0</v>
      </c>
      <c r="E50" s="76">
        <v>13860</v>
      </c>
      <c r="F50" s="74">
        <v>0</v>
      </c>
      <c r="G50" s="53">
        <f t="shared" si="5"/>
        <v>3245.9</v>
      </c>
      <c r="H50" s="191">
        <f t="shared" si="7"/>
        <v>3245.9</v>
      </c>
      <c r="I50" s="55">
        <f t="shared" si="8"/>
        <v>1103.6</v>
      </c>
      <c r="J50" s="56">
        <f t="shared" si="6"/>
        <v>48.7</v>
      </c>
      <c r="K50" s="155">
        <v>0</v>
      </c>
      <c r="L50" s="48">
        <f t="shared" si="4"/>
        <v>13</v>
      </c>
      <c r="M50" s="49">
        <f t="shared" si="1"/>
        <v>4411.2</v>
      </c>
    </row>
    <row r="51" spans="1:13" ht="12.75">
      <c r="A51" s="79">
        <v>195</v>
      </c>
      <c r="B51" s="72" t="s">
        <v>26</v>
      </c>
      <c r="C51" s="62">
        <f t="shared" si="2"/>
        <v>51.3</v>
      </c>
      <c r="D51" s="52">
        <v>0</v>
      </c>
      <c r="E51" s="76">
        <v>13860</v>
      </c>
      <c r="F51" s="74">
        <v>0</v>
      </c>
      <c r="G51" s="53">
        <f t="shared" si="5"/>
        <v>3242.1</v>
      </c>
      <c r="H51" s="191">
        <f t="shared" si="7"/>
        <v>3242.1</v>
      </c>
      <c r="I51" s="55">
        <f t="shared" si="8"/>
        <v>1102.3</v>
      </c>
      <c r="J51" s="56">
        <f t="shared" si="6"/>
        <v>48.6</v>
      </c>
      <c r="K51" s="155">
        <v>0</v>
      </c>
      <c r="L51" s="48">
        <f t="shared" si="4"/>
        <v>13</v>
      </c>
      <c r="M51" s="49">
        <f t="shared" si="1"/>
        <v>4406</v>
      </c>
    </row>
    <row r="52" spans="1:13" ht="12.75">
      <c r="A52" s="79">
        <v>196</v>
      </c>
      <c r="B52" s="72" t="s">
        <v>26</v>
      </c>
      <c r="C52" s="62">
        <f t="shared" si="2"/>
        <v>51.36</v>
      </c>
      <c r="D52" s="52">
        <v>0</v>
      </c>
      <c r="E52" s="76">
        <v>13860</v>
      </c>
      <c r="F52" s="74">
        <v>0</v>
      </c>
      <c r="G52" s="53">
        <f t="shared" si="5"/>
        <v>3238.3</v>
      </c>
      <c r="H52" s="191">
        <f t="shared" si="7"/>
        <v>3238.3</v>
      </c>
      <c r="I52" s="55">
        <f t="shared" si="8"/>
        <v>1101</v>
      </c>
      <c r="J52" s="56">
        <f t="shared" si="6"/>
        <v>48.6</v>
      </c>
      <c r="K52" s="155">
        <v>0</v>
      </c>
      <c r="L52" s="48">
        <f t="shared" si="4"/>
        <v>13</v>
      </c>
      <c r="M52" s="49">
        <f t="shared" si="1"/>
        <v>4400.900000000001</v>
      </c>
    </row>
    <row r="53" spans="1:13" ht="12.75">
      <c r="A53" s="79">
        <v>197</v>
      </c>
      <c r="B53" s="72" t="s">
        <v>26</v>
      </c>
      <c r="C53" s="62">
        <f t="shared" si="2"/>
        <v>51.42</v>
      </c>
      <c r="D53" s="52">
        <v>0</v>
      </c>
      <c r="E53" s="76">
        <v>13860</v>
      </c>
      <c r="F53" s="74">
        <v>0</v>
      </c>
      <c r="G53" s="53">
        <f t="shared" si="5"/>
        <v>3234.5</v>
      </c>
      <c r="H53" s="191">
        <f t="shared" si="7"/>
        <v>3234.5</v>
      </c>
      <c r="I53" s="55">
        <f t="shared" si="8"/>
        <v>1099.7</v>
      </c>
      <c r="J53" s="56">
        <f t="shared" si="6"/>
        <v>48.5</v>
      </c>
      <c r="K53" s="155">
        <v>0</v>
      </c>
      <c r="L53" s="48">
        <f t="shared" si="4"/>
        <v>12.9</v>
      </c>
      <c r="M53" s="49">
        <f t="shared" si="1"/>
        <v>4395.599999999999</v>
      </c>
    </row>
    <row r="54" spans="1:13" ht="12.75">
      <c r="A54" s="79">
        <v>198</v>
      </c>
      <c r="B54" s="72" t="s">
        <v>26</v>
      </c>
      <c r="C54" s="62">
        <f t="shared" si="2"/>
        <v>51.48</v>
      </c>
      <c r="D54" s="52">
        <v>0</v>
      </c>
      <c r="E54" s="76">
        <v>13860</v>
      </c>
      <c r="F54" s="74">
        <v>0</v>
      </c>
      <c r="G54" s="53">
        <f t="shared" si="5"/>
        <v>3230.8</v>
      </c>
      <c r="H54" s="191">
        <f t="shared" si="7"/>
        <v>3230.8</v>
      </c>
      <c r="I54" s="55">
        <f t="shared" si="8"/>
        <v>1098.5</v>
      </c>
      <c r="J54" s="56">
        <f t="shared" si="6"/>
        <v>48.5</v>
      </c>
      <c r="K54" s="155">
        <v>0</v>
      </c>
      <c r="L54" s="48">
        <f t="shared" si="4"/>
        <v>12.9</v>
      </c>
      <c r="M54" s="49">
        <f t="shared" si="1"/>
        <v>4390.7</v>
      </c>
    </row>
    <row r="55" spans="1:13" ht="12.75">
      <c r="A55" s="79">
        <v>199</v>
      </c>
      <c r="B55" s="72" t="s">
        <v>26</v>
      </c>
      <c r="C55" s="62">
        <f t="shared" si="2"/>
        <v>51.54</v>
      </c>
      <c r="D55" s="52">
        <v>0</v>
      </c>
      <c r="E55" s="76">
        <v>13860</v>
      </c>
      <c r="F55" s="74">
        <v>0</v>
      </c>
      <c r="G55" s="53">
        <f t="shared" si="5"/>
        <v>3227</v>
      </c>
      <c r="H55" s="191">
        <f t="shared" si="7"/>
        <v>3227</v>
      </c>
      <c r="I55" s="55">
        <f t="shared" si="8"/>
        <v>1097.2</v>
      </c>
      <c r="J55" s="56">
        <f t="shared" si="6"/>
        <v>48.4</v>
      </c>
      <c r="K55" s="155">
        <v>0</v>
      </c>
      <c r="L55" s="48">
        <f t="shared" si="4"/>
        <v>12.9</v>
      </c>
      <c r="M55" s="49">
        <f t="shared" si="1"/>
        <v>4385.499999999999</v>
      </c>
    </row>
    <row r="56" spans="1:13" ht="12.75">
      <c r="A56" s="79">
        <v>200</v>
      </c>
      <c r="B56" s="72" t="s">
        <v>26</v>
      </c>
      <c r="C56" s="62">
        <f t="shared" si="2"/>
        <v>51.6</v>
      </c>
      <c r="D56" s="52">
        <v>0</v>
      </c>
      <c r="E56" s="76">
        <v>13860</v>
      </c>
      <c r="F56" s="74">
        <v>0</v>
      </c>
      <c r="G56" s="53">
        <f t="shared" si="5"/>
        <v>3223.3</v>
      </c>
      <c r="H56" s="191">
        <f t="shared" si="7"/>
        <v>3223.3</v>
      </c>
      <c r="I56" s="55">
        <f t="shared" si="8"/>
        <v>1095.9</v>
      </c>
      <c r="J56" s="56">
        <f t="shared" si="6"/>
        <v>48.3</v>
      </c>
      <c r="K56" s="155">
        <v>0</v>
      </c>
      <c r="L56" s="48">
        <f t="shared" si="4"/>
        <v>12.9</v>
      </c>
      <c r="M56" s="49">
        <f t="shared" si="1"/>
        <v>4380.400000000001</v>
      </c>
    </row>
    <row r="57" spans="1:13" ht="12.75">
      <c r="A57" s="79">
        <v>201</v>
      </c>
      <c r="B57" s="72" t="s">
        <v>26</v>
      </c>
      <c r="C57" s="62">
        <f t="shared" si="2"/>
        <v>51.66</v>
      </c>
      <c r="D57" s="52">
        <v>0</v>
      </c>
      <c r="E57" s="76">
        <v>13860</v>
      </c>
      <c r="F57" s="74">
        <v>0</v>
      </c>
      <c r="G57" s="53">
        <f t="shared" si="5"/>
        <v>3219.5</v>
      </c>
      <c r="H57" s="191">
        <f t="shared" si="7"/>
        <v>3219.5</v>
      </c>
      <c r="I57" s="55">
        <f t="shared" si="8"/>
        <v>1094.6</v>
      </c>
      <c r="J57" s="56">
        <f t="shared" si="6"/>
        <v>48.3</v>
      </c>
      <c r="K57" s="155">
        <v>0</v>
      </c>
      <c r="L57" s="48">
        <f t="shared" si="4"/>
        <v>12.9</v>
      </c>
      <c r="M57" s="49">
        <f t="shared" si="1"/>
        <v>4375.3</v>
      </c>
    </row>
    <row r="58" spans="1:13" ht="12.75">
      <c r="A58" s="79">
        <v>202</v>
      </c>
      <c r="B58" s="72" t="s">
        <v>26</v>
      </c>
      <c r="C58" s="62">
        <f t="shared" si="2"/>
        <v>51.72</v>
      </c>
      <c r="D58" s="52">
        <v>0</v>
      </c>
      <c r="E58" s="76">
        <v>13860</v>
      </c>
      <c r="F58" s="74">
        <v>0</v>
      </c>
      <c r="G58" s="53">
        <f t="shared" si="5"/>
        <v>3215.8</v>
      </c>
      <c r="H58" s="191">
        <f t="shared" si="7"/>
        <v>3215.8</v>
      </c>
      <c r="I58" s="55">
        <f t="shared" si="8"/>
        <v>1093.4</v>
      </c>
      <c r="J58" s="56">
        <f t="shared" si="6"/>
        <v>48.2</v>
      </c>
      <c r="K58" s="155">
        <v>0</v>
      </c>
      <c r="L58" s="48">
        <f t="shared" si="4"/>
        <v>12.9</v>
      </c>
      <c r="M58" s="49">
        <f t="shared" si="1"/>
        <v>4370.3</v>
      </c>
    </row>
    <row r="59" spans="1:13" ht="12.75">
      <c r="A59" s="79">
        <v>203</v>
      </c>
      <c r="B59" s="72" t="s">
        <v>26</v>
      </c>
      <c r="C59" s="62">
        <f t="shared" si="2"/>
        <v>51.78</v>
      </c>
      <c r="D59" s="52">
        <v>0</v>
      </c>
      <c r="E59" s="76">
        <v>13860</v>
      </c>
      <c r="F59" s="74">
        <v>0</v>
      </c>
      <c r="G59" s="53">
        <f t="shared" si="5"/>
        <v>3212.1</v>
      </c>
      <c r="H59" s="191">
        <f t="shared" si="7"/>
        <v>3212.1</v>
      </c>
      <c r="I59" s="55">
        <f t="shared" si="8"/>
        <v>1092.1</v>
      </c>
      <c r="J59" s="56">
        <f t="shared" si="6"/>
        <v>48.2</v>
      </c>
      <c r="K59" s="155">
        <v>0</v>
      </c>
      <c r="L59" s="48">
        <f t="shared" si="4"/>
        <v>12.8</v>
      </c>
      <c r="M59" s="49">
        <f t="shared" si="1"/>
        <v>4365.2</v>
      </c>
    </row>
    <row r="60" spans="1:13" ht="12.75">
      <c r="A60" s="79">
        <v>204</v>
      </c>
      <c r="B60" s="72" t="s">
        <v>26</v>
      </c>
      <c r="C60" s="62">
        <f t="shared" si="2"/>
        <v>51.84</v>
      </c>
      <c r="D60" s="52">
        <v>0</v>
      </c>
      <c r="E60" s="76">
        <v>13860</v>
      </c>
      <c r="F60" s="74">
        <v>0</v>
      </c>
      <c r="G60" s="53">
        <f t="shared" si="5"/>
        <v>3208.3</v>
      </c>
      <c r="H60" s="191">
        <f t="shared" si="7"/>
        <v>3208.3</v>
      </c>
      <c r="I60" s="55">
        <f t="shared" si="8"/>
        <v>1090.8</v>
      </c>
      <c r="J60" s="56">
        <f t="shared" si="6"/>
        <v>48.1</v>
      </c>
      <c r="K60" s="155">
        <v>0</v>
      </c>
      <c r="L60" s="48">
        <f t="shared" si="4"/>
        <v>12.8</v>
      </c>
      <c r="M60" s="49">
        <f t="shared" si="1"/>
        <v>4360.000000000001</v>
      </c>
    </row>
    <row r="61" spans="1:13" ht="12.75">
      <c r="A61" s="79">
        <v>205</v>
      </c>
      <c r="B61" s="72" t="s">
        <v>26</v>
      </c>
      <c r="C61" s="62">
        <f t="shared" si="2"/>
        <v>51.9</v>
      </c>
      <c r="D61" s="52">
        <v>0</v>
      </c>
      <c r="E61" s="76">
        <v>13860</v>
      </c>
      <c r="F61" s="74">
        <v>0</v>
      </c>
      <c r="G61" s="53">
        <f t="shared" si="5"/>
        <v>3204.6</v>
      </c>
      <c r="H61" s="191">
        <f t="shared" si="7"/>
        <v>3204.6</v>
      </c>
      <c r="I61" s="55">
        <f t="shared" si="8"/>
        <v>1089.6</v>
      </c>
      <c r="J61" s="56">
        <f t="shared" si="6"/>
        <v>48.1</v>
      </c>
      <c r="K61" s="155">
        <v>0</v>
      </c>
      <c r="L61" s="48">
        <f t="shared" si="4"/>
        <v>12.8</v>
      </c>
      <c r="M61" s="49">
        <f t="shared" si="1"/>
        <v>4355.1</v>
      </c>
    </row>
    <row r="62" spans="1:13" ht="12.75">
      <c r="A62" s="79">
        <v>206</v>
      </c>
      <c r="B62" s="72" t="s">
        <v>26</v>
      </c>
      <c r="C62" s="62">
        <f t="shared" si="2"/>
        <v>51.96</v>
      </c>
      <c r="D62" s="52">
        <v>0</v>
      </c>
      <c r="E62" s="76">
        <v>13860</v>
      </c>
      <c r="F62" s="74">
        <v>0</v>
      </c>
      <c r="G62" s="53">
        <f t="shared" si="5"/>
        <v>3200.9</v>
      </c>
      <c r="H62" s="191">
        <f t="shared" si="7"/>
        <v>3200.9</v>
      </c>
      <c r="I62" s="55">
        <f t="shared" si="8"/>
        <v>1088.3</v>
      </c>
      <c r="J62" s="56">
        <f t="shared" si="6"/>
        <v>48</v>
      </c>
      <c r="K62" s="155">
        <v>0</v>
      </c>
      <c r="L62" s="48">
        <f t="shared" si="4"/>
        <v>12.8</v>
      </c>
      <c r="M62" s="49">
        <f t="shared" si="1"/>
        <v>4350</v>
      </c>
    </row>
    <row r="63" spans="1:13" ht="12.75">
      <c r="A63" s="79">
        <v>207</v>
      </c>
      <c r="B63" s="72" t="s">
        <v>26</v>
      </c>
      <c r="C63" s="62">
        <f t="shared" si="2"/>
        <v>52.01</v>
      </c>
      <c r="D63" s="52">
        <v>0</v>
      </c>
      <c r="E63" s="76">
        <v>13860</v>
      </c>
      <c r="F63" s="74">
        <v>0</v>
      </c>
      <c r="G63" s="53">
        <f t="shared" si="5"/>
        <v>3197.8</v>
      </c>
      <c r="H63" s="191">
        <f t="shared" si="7"/>
        <v>3197.8</v>
      </c>
      <c r="I63" s="55">
        <f t="shared" si="8"/>
        <v>1087.3</v>
      </c>
      <c r="J63" s="56">
        <f t="shared" si="6"/>
        <v>48</v>
      </c>
      <c r="K63" s="155">
        <v>0</v>
      </c>
      <c r="L63" s="48">
        <f t="shared" si="4"/>
        <v>12.8</v>
      </c>
      <c r="M63" s="49">
        <f t="shared" si="1"/>
        <v>4345.900000000001</v>
      </c>
    </row>
    <row r="64" spans="1:13" ht="12.75">
      <c r="A64" s="79">
        <v>208</v>
      </c>
      <c r="B64" s="72" t="s">
        <v>26</v>
      </c>
      <c r="C64" s="62">
        <f t="shared" si="2"/>
        <v>52.07</v>
      </c>
      <c r="D64" s="52">
        <v>0</v>
      </c>
      <c r="E64" s="76">
        <v>13860</v>
      </c>
      <c r="F64" s="74">
        <v>0</v>
      </c>
      <c r="G64" s="53">
        <f t="shared" si="5"/>
        <v>3194.2</v>
      </c>
      <c r="H64" s="191">
        <f t="shared" si="7"/>
        <v>3194.2</v>
      </c>
      <c r="I64" s="55">
        <f t="shared" si="8"/>
        <v>1086</v>
      </c>
      <c r="J64" s="56">
        <f t="shared" si="6"/>
        <v>47.9</v>
      </c>
      <c r="K64" s="155">
        <v>0</v>
      </c>
      <c r="L64" s="48">
        <f t="shared" si="4"/>
        <v>12.8</v>
      </c>
      <c r="M64" s="49">
        <f t="shared" si="1"/>
        <v>4340.9</v>
      </c>
    </row>
    <row r="65" spans="1:13" ht="12.75">
      <c r="A65" s="79">
        <v>209</v>
      </c>
      <c r="B65" s="72" t="s">
        <v>26</v>
      </c>
      <c r="C65" s="62">
        <f t="shared" si="2"/>
        <v>52.13</v>
      </c>
      <c r="D65" s="52">
        <v>0</v>
      </c>
      <c r="E65" s="76">
        <v>13860</v>
      </c>
      <c r="F65" s="74">
        <v>0</v>
      </c>
      <c r="G65" s="53">
        <f t="shared" si="5"/>
        <v>3190.5</v>
      </c>
      <c r="H65" s="191">
        <f t="shared" si="7"/>
        <v>3190.5</v>
      </c>
      <c r="I65" s="55">
        <f t="shared" si="8"/>
        <v>1084.8</v>
      </c>
      <c r="J65" s="56">
        <f t="shared" si="6"/>
        <v>47.9</v>
      </c>
      <c r="K65" s="155">
        <v>0</v>
      </c>
      <c r="L65" s="48">
        <f t="shared" si="4"/>
        <v>12.8</v>
      </c>
      <c r="M65" s="49">
        <f t="shared" si="1"/>
        <v>4336</v>
      </c>
    </row>
    <row r="66" spans="1:13" ht="12.75">
      <c r="A66" s="79">
        <v>210</v>
      </c>
      <c r="B66" s="72" t="s">
        <v>26</v>
      </c>
      <c r="C66" s="62">
        <f t="shared" si="2"/>
        <v>52.19</v>
      </c>
      <c r="D66" s="52">
        <v>0</v>
      </c>
      <c r="E66" s="76">
        <v>13860</v>
      </c>
      <c r="F66" s="74">
        <v>0</v>
      </c>
      <c r="G66" s="53">
        <f t="shared" si="5"/>
        <v>3186.8</v>
      </c>
      <c r="H66" s="191">
        <f t="shared" si="7"/>
        <v>3186.8</v>
      </c>
      <c r="I66" s="55">
        <f t="shared" si="8"/>
        <v>1083.5</v>
      </c>
      <c r="J66" s="56">
        <f t="shared" si="6"/>
        <v>47.8</v>
      </c>
      <c r="K66" s="155">
        <v>0</v>
      </c>
      <c r="L66" s="48">
        <f t="shared" si="4"/>
        <v>12.7</v>
      </c>
      <c r="M66" s="49">
        <f t="shared" si="1"/>
        <v>4330.8</v>
      </c>
    </row>
    <row r="67" spans="1:13" ht="12.75">
      <c r="A67" s="79">
        <v>211</v>
      </c>
      <c r="B67" s="72" t="s">
        <v>26</v>
      </c>
      <c r="C67" s="62">
        <f t="shared" si="2"/>
        <v>52.25</v>
      </c>
      <c r="D67" s="52">
        <v>0</v>
      </c>
      <c r="E67" s="76">
        <v>13860</v>
      </c>
      <c r="F67" s="74">
        <v>0</v>
      </c>
      <c r="G67" s="53">
        <f t="shared" si="5"/>
        <v>3183.2</v>
      </c>
      <c r="H67" s="191">
        <f t="shared" si="7"/>
        <v>3183.2</v>
      </c>
      <c r="I67" s="55">
        <f t="shared" si="8"/>
        <v>1082.3</v>
      </c>
      <c r="J67" s="56">
        <f t="shared" si="6"/>
        <v>47.7</v>
      </c>
      <c r="K67" s="155">
        <v>0</v>
      </c>
      <c r="L67" s="48">
        <f t="shared" si="4"/>
        <v>12.7</v>
      </c>
      <c r="M67" s="49">
        <f t="shared" si="1"/>
        <v>4325.9</v>
      </c>
    </row>
    <row r="68" spans="1:13" ht="12.75">
      <c r="A68" s="79">
        <v>212</v>
      </c>
      <c r="B68" s="72" t="s">
        <v>26</v>
      </c>
      <c r="C68" s="62">
        <f t="shared" si="2"/>
        <v>52.31</v>
      </c>
      <c r="D68" s="52">
        <v>0</v>
      </c>
      <c r="E68" s="76">
        <v>13860</v>
      </c>
      <c r="F68" s="74">
        <v>0</v>
      </c>
      <c r="G68" s="53">
        <f t="shared" si="5"/>
        <v>3179.5</v>
      </c>
      <c r="H68" s="191">
        <f t="shared" si="7"/>
        <v>3179.5</v>
      </c>
      <c r="I68" s="55">
        <f t="shared" si="8"/>
        <v>1081</v>
      </c>
      <c r="J68" s="56">
        <f t="shared" si="6"/>
        <v>47.7</v>
      </c>
      <c r="K68" s="155">
        <v>0</v>
      </c>
      <c r="L68" s="48">
        <f t="shared" si="4"/>
        <v>12.7</v>
      </c>
      <c r="M68" s="49">
        <f t="shared" si="1"/>
        <v>4320.9</v>
      </c>
    </row>
    <row r="69" spans="1:13" ht="12.75">
      <c r="A69" s="79">
        <v>213</v>
      </c>
      <c r="B69" s="72" t="s">
        <v>26</v>
      </c>
      <c r="C69" s="62">
        <f t="shared" si="2"/>
        <v>52.37</v>
      </c>
      <c r="D69" s="52">
        <v>0</v>
      </c>
      <c r="E69" s="76">
        <v>13860</v>
      </c>
      <c r="F69" s="74">
        <v>0</v>
      </c>
      <c r="G69" s="53">
        <f t="shared" si="5"/>
        <v>3175.9</v>
      </c>
      <c r="H69" s="191">
        <f t="shared" si="7"/>
        <v>3175.9</v>
      </c>
      <c r="I69" s="55">
        <f t="shared" si="8"/>
        <v>1079.8</v>
      </c>
      <c r="J69" s="56">
        <f t="shared" si="6"/>
        <v>47.6</v>
      </c>
      <c r="K69" s="155">
        <v>0</v>
      </c>
      <c r="L69" s="48">
        <f t="shared" si="4"/>
        <v>12.7</v>
      </c>
      <c r="M69" s="49">
        <f t="shared" si="1"/>
        <v>4316</v>
      </c>
    </row>
    <row r="70" spans="1:13" ht="12.75">
      <c r="A70" s="79">
        <v>214</v>
      </c>
      <c r="B70" s="72" t="s">
        <v>26</v>
      </c>
      <c r="C70" s="62">
        <f t="shared" si="2"/>
        <v>52.42</v>
      </c>
      <c r="D70" s="52">
        <v>0</v>
      </c>
      <c r="E70" s="76">
        <v>13860</v>
      </c>
      <c r="F70" s="74">
        <v>0</v>
      </c>
      <c r="G70" s="53">
        <f t="shared" si="5"/>
        <v>3172.8</v>
      </c>
      <c r="H70" s="191">
        <f t="shared" si="7"/>
        <v>3172.8</v>
      </c>
      <c r="I70" s="55">
        <f t="shared" si="8"/>
        <v>1078.8</v>
      </c>
      <c r="J70" s="56">
        <f t="shared" si="6"/>
        <v>47.6</v>
      </c>
      <c r="K70" s="155">
        <v>0</v>
      </c>
      <c r="L70" s="48">
        <f t="shared" si="4"/>
        <v>12.7</v>
      </c>
      <c r="M70" s="49">
        <f t="shared" si="1"/>
        <v>4311.900000000001</v>
      </c>
    </row>
    <row r="71" spans="1:13" ht="12.75">
      <c r="A71" s="79">
        <v>215</v>
      </c>
      <c r="B71" s="72" t="s">
        <v>26</v>
      </c>
      <c r="C71" s="62">
        <f t="shared" si="2"/>
        <v>52.48</v>
      </c>
      <c r="D71" s="52">
        <v>0</v>
      </c>
      <c r="E71" s="76">
        <v>13860</v>
      </c>
      <c r="F71" s="74">
        <v>0</v>
      </c>
      <c r="G71" s="53">
        <f t="shared" si="5"/>
        <v>3169.2</v>
      </c>
      <c r="H71" s="191">
        <f t="shared" si="7"/>
        <v>3169.2</v>
      </c>
      <c r="I71" s="55">
        <f t="shared" si="8"/>
        <v>1077.5</v>
      </c>
      <c r="J71" s="56">
        <f t="shared" si="6"/>
        <v>47.5</v>
      </c>
      <c r="K71" s="155">
        <v>0</v>
      </c>
      <c r="L71" s="48">
        <f t="shared" si="4"/>
        <v>12.7</v>
      </c>
      <c r="M71" s="49">
        <f t="shared" si="1"/>
        <v>4306.9</v>
      </c>
    </row>
    <row r="72" spans="1:13" ht="12.75">
      <c r="A72" s="79">
        <v>216</v>
      </c>
      <c r="B72" s="72" t="s">
        <v>26</v>
      </c>
      <c r="C72" s="62">
        <f t="shared" si="2"/>
        <v>52.54</v>
      </c>
      <c r="D72" s="52">
        <v>0</v>
      </c>
      <c r="E72" s="76">
        <v>13860</v>
      </c>
      <c r="F72" s="74">
        <v>0</v>
      </c>
      <c r="G72" s="53">
        <f t="shared" si="5"/>
        <v>3165.6</v>
      </c>
      <c r="H72" s="191">
        <f t="shared" si="7"/>
        <v>3165.6</v>
      </c>
      <c r="I72" s="55">
        <f t="shared" si="8"/>
        <v>1076.3</v>
      </c>
      <c r="J72" s="56">
        <f t="shared" si="6"/>
        <v>47.5</v>
      </c>
      <c r="K72" s="155">
        <v>0</v>
      </c>
      <c r="L72" s="48">
        <f t="shared" si="4"/>
        <v>12.7</v>
      </c>
      <c r="M72" s="49">
        <f aca="true" t="shared" si="9" ref="M72:M135">SUM(H72:L72)</f>
        <v>4302.099999999999</v>
      </c>
    </row>
    <row r="73" spans="1:13" ht="12.75">
      <c r="A73" s="79">
        <v>217</v>
      </c>
      <c r="B73" s="72" t="s">
        <v>26</v>
      </c>
      <c r="C73" s="62">
        <f aca="true" t="shared" si="10" ref="C73:C136">ROUND(IF(A73&lt;153,C$607,IF(A73&lt;C$612,C$613+C$614*A73+C$615*A73^2+C$616*A73^3,67.87)),2)</f>
        <v>52.6</v>
      </c>
      <c r="D73" s="52">
        <v>0</v>
      </c>
      <c r="E73" s="76">
        <v>13860</v>
      </c>
      <c r="F73" s="74">
        <v>0</v>
      </c>
      <c r="G73" s="53">
        <f t="shared" si="5"/>
        <v>3162</v>
      </c>
      <c r="H73" s="191">
        <f t="shared" si="7"/>
        <v>3162</v>
      </c>
      <c r="I73" s="55">
        <f t="shared" si="8"/>
        <v>1075.1</v>
      </c>
      <c r="J73" s="56">
        <f t="shared" si="6"/>
        <v>47.4</v>
      </c>
      <c r="K73" s="155">
        <v>0</v>
      </c>
      <c r="L73" s="48">
        <f aca="true" t="shared" si="11" ref="L73:L136">ROUND(H73*0.004,1)</f>
        <v>12.6</v>
      </c>
      <c r="M73" s="49">
        <f t="shared" si="9"/>
        <v>4297.1</v>
      </c>
    </row>
    <row r="74" spans="1:13" ht="12.75">
      <c r="A74" s="79">
        <v>218</v>
      </c>
      <c r="B74" s="72" t="s">
        <v>26</v>
      </c>
      <c r="C74" s="62">
        <f t="shared" si="10"/>
        <v>52.65</v>
      </c>
      <c r="D74" s="52">
        <v>0</v>
      </c>
      <c r="E74" s="76">
        <v>13860</v>
      </c>
      <c r="F74" s="74">
        <v>0</v>
      </c>
      <c r="G74" s="53">
        <f aca="true" t="shared" si="12" ref="G74:G137">ROUND(12/C74*E74,1)</f>
        <v>3159</v>
      </c>
      <c r="H74" s="191">
        <f t="shared" si="7"/>
        <v>3159</v>
      </c>
      <c r="I74" s="55">
        <f t="shared" si="8"/>
        <v>1074.1</v>
      </c>
      <c r="J74" s="56">
        <f aca="true" t="shared" si="13" ref="J74:J137">ROUND(H74*0.015,1)</f>
        <v>47.4</v>
      </c>
      <c r="K74" s="155">
        <v>0</v>
      </c>
      <c r="L74" s="48">
        <f t="shared" si="11"/>
        <v>12.6</v>
      </c>
      <c r="M74" s="49">
        <f t="shared" si="9"/>
        <v>4293.1</v>
      </c>
    </row>
    <row r="75" spans="1:13" ht="12.75">
      <c r="A75" s="79">
        <v>219</v>
      </c>
      <c r="B75" s="72" t="s">
        <v>26</v>
      </c>
      <c r="C75" s="62">
        <f t="shared" si="10"/>
        <v>52.71</v>
      </c>
      <c r="D75" s="52">
        <v>0</v>
      </c>
      <c r="E75" s="76">
        <v>13860</v>
      </c>
      <c r="F75" s="74">
        <v>0</v>
      </c>
      <c r="G75" s="53">
        <f t="shared" si="12"/>
        <v>3155.4</v>
      </c>
      <c r="H75" s="191">
        <f aca="true" t="shared" si="14" ref="H75:H138">F75+G75</f>
        <v>3155.4</v>
      </c>
      <c r="I75" s="55">
        <f t="shared" si="8"/>
        <v>1072.8</v>
      </c>
      <c r="J75" s="56">
        <f t="shared" si="13"/>
        <v>47.3</v>
      </c>
      <c r="K75" s="155">
        <v>0</v>
      </c>
      <c r="L75" s="48">
        <f t="shared" si="11"/>
        <v>12.6</v>
      </c>
      <c r="M75" s="49">
        <f t="shared" si="9"/>
        <v>4288.1</v>
      </c>
    </row>
    <row r="76" spans="1:13" ht="12.75">
      <c r="A76" s="79">
        <v>220</v>
      </c>
      <c r="B76" s="72" t="s">
        <v>26</v>
      </c>
      <c r="C76" s="62">
        <f t="shared" si="10"/>
        <v>52.77</v>
      </c>
      <c r="D76" s="52">
        <v>0</v>
      </c>
      <c r="E76" s="76">
        <v>13860</v>
      </c>
      <c r="F76" s="74">
        <v>0</v>
      </c>
      <c r="G76" s="53">
        <f t="shared" si="12"/>
        <v>3151.8</v>
      </c>
      <c r="H76" s="191">
        <f t="shared" si="14"/>
        <v>3151.8</v>
      </c>
      <c r="I76" s="55">
        <f t="shared" si="8"/>
        <v>1071.6</v>
      </c>
      <c r="J76" s="56">
        <f t="shared" si="13"/>
        <v>47.3</v>
      </c>
      <c r="K76" s="155">
        <v>0</v>
      </c>
      <c r="L76" s="48">
        <f t="shared" si="11"/>
        <v>12.6</v>
      </c>
      <c r="M76" s="49">
        <f t="shared" si="9"/>
        <v>4283.3</v>
      </c>
    </row>
    <row r="77" spans="1:13" ht="12.75">
      <c r="A77" s="79">
        <v>221</v>
      </c>
      <c r="B77" s="72" t="s">
        <v>26</v>
      </c>
      <c r="C77" s="62">
        <f t="shared" si="10"/>
        <v>52.83</v>
      </c>
      <c r="D77" s="52">
        <v>0</v>
      </c>
      <c r="E77" s="76">
        <v>13860</v>
      </c>
      <c r="F77" s="74">
        <v>0</v>
      </c>
      <c r="G77" s="53">
        <f t="shared" si="12"/>
        <v>3148.2</v>
      </c>
      <c r="H77" s="191">
        <f t="shared" si="14"/>
        <v>3148.2</v>
      </c>
      <c r="I77" s="55">
        <f t="shared" si="8"/>
        <v>1070.4</v>
      </c>
      <c r="J77" s="56">
        <f t="shared" si="13"/>
        <v>47.2</v>
      </c>
      <c r="K77" s="155">
        <v>0</v>
      </c>
      <c r="L77" s="48">
        <f t="shared" si="11"/>
        <v>12.6</v>
      </c>
      <c r="M77" s="49">
        <f t="shared" si="9"/>
        <v>4278.400000000001</v>
      </c>
    </row>
    <row r="78" spans="1:13" ht="12.75">
      <c r="A78" s="79">
        <v>222</v>
      </c>
      <c r="B78" s="72" t="s">
        <v>26</v>
      </c>
      <c r="C78" s="62">
        <f t="shared" si="10"/>
        <v>52.88</v>
      </c>
      <c r="D78" s="52">
        <v>0</v>
      </c>
      <c r="E78" s="76">
        <v>13860</v>
      </c>
      <c r="F78" s="74">
        <v>0</v>
      </c>
      <c r="G78" s="53">
        <f t="shared" si="12"/>
        <v>3145.2</v>
      </c>
      <c r="H78" s="191">
        <f t="shared" si="14"/>
        <v>3145.2</v>
      </c>
      <c r="I78" s="55">
        <f t="shared" si="8"/>
        <v>1069.4</v>
      </c>
      <c r="J78" s="56">
        <f t="shared" si="13"/>
        <v>47.2</v>
      </c>
      <c r="K78" s="155">
        <v>0</v>
      </c>
      <c r="L78" s="48">
        <f t="shared" si="11"/>
        <v>12.6</v>
      </c>
      <c r="M78" s="49">
        <f t="shared" si="9"/>
        <v>4274.400000000001</v>
      </c>
    </row>
    <row r="79" spans="1:13" ht="12.75">
      <c r="A79" s="79">
        <v>223</v>
      </c>
      <c r="B79" s="72" t="s">
        <v>26</v>
      </c>
      <c r="C79" s="62">
        <f t="shared" si="10"/>
        <v>52.94</v>
      </c>
      <c r="D79" s="52">
        <v>0</v>
      </c>
      <c r="E79" s="76">
        <v>13860</v>
      </c>
      <c r="F79" s="74">
        <v>0</v>
      </c>
      <c r="G79" s="53">
        <f t="shared" si="12"/>
        <v>3141.7</v>
      </c>
      <c r="H79" s="191">
        <f t="shared" si="14"/>
        <v>3141.7</v>
      </c>
      <c r="I79" s="55">
        <f t="shared" si="8"/>
        <v>1068.2</v>
      </c>
      <c r="J79" s="56">
        <f t="shared" si="13"/>
        <v>47.1</v>
      </c>
      <c r="K79" s="155">
        <v>0</v>
      </c>
      <c r="L79" s="48">
        <f t="shared" si="11"/>
        <v>12.6</v>
      </c>
      <c r="M79" s="49">
        <f t="shared" si="9"/>
        <v>4269.6</v>
      </c>
    </row>
    <row r="80" spans="1:13" ht="12.75">
      <c r="A80" s="79">
        <v>224</v>
      </c>
      <c r="B80" s="72" t="s">
        <v>26</v>
      </c>
      <c r="C80" s="62">
        <f t="shared" si="10"/>
        <v>53</v>
      </c>
      <c r="D80" s="52">
        <v>0</v>
      </c>
      <c r="E80" s="76">
        <v>13860</v>
      </c>
      <c r="F80" s="74">
        <v>0</v>
      </c>
      <c r="G80" s="53">
        <f t="shared" si="12"/>
        <v>3138.1</v>
      </c>
      <c r="H80" s="191">
        <f t="shared" si="14"/>
        <v>3138.1</v>
      </c>
      <c r="I80" s="55">
        <f t="shared" si="8"/>
        <v>1067</v>
      </c>
      <c r="J80" s="56">
        <f t="shared" si="13"/>
        <v>47.1</v>
      </c>
      <c r="K80" s="155">
        <v>0</v>
      </c>
      <c r="L80" s="48">
        <f t="shared" si="11"/>
        <v>12.6</v>
      </c>
      <c r="M80" s="49">
        <f t="shared" si="9"/>
        <v>4264.800000000001</v>
      </c>
    </row>
    <row r="81" spans="1:13" ht="12.75">
      <c r="A81" s="79">
        <v>225</v>
      </c>
      <c r="B81" s="72" t="s">
        <v>26</v>
      </c>
      <c r="C81" s="62">
        <f t="shared" si="10"/>
        <v>53.05</v>
      </c>
      <c r="D81" s="52">
        <v>0</v>
      </c>
      <c r="E81" s="76">
        <v>13860</v>
      </c>
      <c r="F81" s="74">
        <v>0</v>
      </c>
      <c r="G81" s="53">
        <f t="shared" si="12"/>
        <v>3135.2</v>
      </c>
      <c r="H81" s="191">
        <f t="shared" si="14"/>
        <v>3135.2</v>
      </c>
      <c r="I81" s="55">
        <f t="shared" si="8"/>
        <v>1066</v>
      </c>
      <c r="J81" s="56">
        <f t="shared" si="13"/>
        <v>47</v>
      </c>
      <c r="K81" s="155">
        <v>0</v>
      </c>
      <c r="L81" s="48">
        <f t="shared" si="11"/>
        <v>12.5</v>
      </c>
      <c r="M81" s="49">
        <f t="shared" si="9"/>
        <v>4260.7</v>
      </c>
    </row>
    <row r="82" spans="1:13" ht="12.75">
      <c r="A82" s="79">
        <v>226</v>
      </c>
      <c r="B82" s="72" t="s">
        <v>26</v>
      </c>
      <c r="C82" s="62">
        <f t="shared" si="10"/>
        <v>53.11</v>
      </c>
      <c r="D82" s="52">
        <v>0</v>
      </c>
      <c r="E82" s="76">
        <v>13860</v>
      </c>
      <c r="F82" s="74">
        <v>0</v>
      </c>
      <c r="G82" s="53">
        <f t="shared" si="12"/>
        <v>3131.6</v>
      </c>
      <c r="H82" s="191">
        <f t="shared" si="14"/>
        <v>3131.6</v>
      </c>
      <c r="I82" s="55">
        <f t="shared" si="8"/>
        <v>1064.7</v>
      </c>
      <c r="J82" s="56">
        <f t="shared" si="13"/>
        <v>47</v>
      </c>
      <c r="K82" s="155">
        <v>0</v>
      </c>
      <c r="L82" s="48">
        <f t="shared" si="11"/>
        <v>12.5</v>
      </c>
      <c r="M82" s="49">
        <f t="shared" si="9"/>
        <v>4255.8</v>
      </c>
    </row>
    <row r="83" spans="1:13" ht="12.75">
      <c r="A83" s="79">
        <v>227</v>
      </c>
      <c r="B83" s="72" t="s">
        <v>26</v>
      </c>
      <c r="C83" s="62">
        <f t="shared" si="10"/>
        <v>53.17</v>
      </c>
      <c r="D83" s="52">
        <v>0</v>
      </c>
      <c r="E83" s="76">
        <v>13860</v>
      </c>
      <c r="F83" s="74">
        <v>0</v>
      </c>
      <c r="G83" s="53">
        <f t="shared" si="12"/>
        <v>3128.1</v>
      </c>
      <c r="H83" s="191">
        <f t="shared" si="14"/>
        <v>3128.1</v>
      </c>
      <c r="I83" s="55">
        <f t="shared" si="8"/>
        <v>1063.6</v>
      </c>
      <c r="J83" s="56">
        <f t="shared" si="13"/>
        <v>46.9</v>
      </c>
      <c r="K83" s="155">
        <v>0</v>
      </c>
      <c r="L83" s="48">
        <f t="shared" si="11"/>
        <v>12.5</v>
      </c>
      <c r="M83" s="49">
        <f t="shared" si="9"/>
        <v>4251.099999999999</v>
      </c>
    </row>
    <row r="84" spans="1:13" ht="12.75">
      <c r="A84" s="79">
        <v>228</v>
      </c>
      <c r="B84" s="72" t="s">
        <v>26</v>
      </c>
      <c r="C84" s="62">
        <f t="shared" si="10"/>
        <v>53.22</v>
      </c>
      <c r="D84" s="52">
        <v>0</v>
      </c>
      <c r="E84" s="76">
        <v>13860</v>
      </c>
      <c r="F84" s="74">
        <v>0</v>
      </c>
      <c r="G84" s="53">
        <f t="shared" si="12"/>
        <v>3125.1</v>
      </c>
      <c r="H84" s="191">
        <f t="shared" si="14"/>
        <v>3125.1</v>
      </c>
      <c r="I84" s="55">
        <f t="shared" si="8"/>
        <v>1062.5</v>
      </c>
      <c r="J84" s="56">
        <f t="shared" si="13"/>
        <v>46.9</v>
      </c>
      <c r="K84" s="155">
        <v>0</v>
      </c>
      <c r="L84" s="48">
        <f t="shared" si="11"/>
        <v>12.5</v>
      </c>
      <c r="M84" s="49">
        <f t="shared" si="9"/>
        <v>4247</v>
      </c>
    </row>
    <row r="85" spans="1:13" ht="12.75">
      <c r="A85" s="79">
        <v>229</v>
      </c>
      <c r="B85" s="72" t="s">
        <v>26</v>
      </c>
      <c r="C85" s="62">
        <f t="shared" si="10"/>
        <v>53.28</v>
      </c>
      <c r="D85" s="52">
        <v>0</v>
      </c>
      <c r="E85" s="76">
        <v>13860</v>
      </c>
      <c r="F85" s="74">
        <v>0</v>
      </c>
      <c r="G85" s="53">
        <f t="shared" si="12"/>
        <v>3121.6</v>
      </c>
      <c r="H85" s="191">
        <f t="shared" si="14"/>
        <v>3121.6</v>
      </c>
      <c r="I85" s="55">
        <f aca="true" t="shared" si="15" ref="I85:I148">ROUND(H85*0.34,1)</f>
        <v>1061.3</v>
      </c>
      <c r="J85" s="56">
        <f t="shared" si="13"/>
        <v>46.8</v>
      </c>
      <c r="K85" s="155">
        <v>0</v>
      </c>
      <c r="L85" s="48">
        <f t="shared" si="11"/>
        <v>12.5</v>
      </c>
      <c r="M85" s="49">
        <f t="shared" si="9"/>
        <v>4242.2</v>
      </c>
    </row>
    <row r="86" spans="1:13" ht="12.75">
      <c r="A86" s="79">
        <v>230</v>
      </c>
      <c r="B86" s="72" t="s">
        <v>26</v>
      </c>
      <c r="C86" s="62">
        <f t="shared" si="10"/>
        <v>53.34</v>
      </c>
      <c r="D86" s="52">
        <v>0</v>
      </c>
      <c r="E86" s="76">
        <v>13860</v>
      </c>
      <c r="F86" s="74">
        <v>0</v>
      </c>
      <c r="G86" s="53">
        <f t="shared" si="12"/>
        <v>3118.1</v>
      </c>
      <c r="H86" s="191">
        <f t="shared" si="14"/>
        <v>3118.1</v>
      </c>
      <c r="I86" s="55">
        <f t="shared" si="15"/>
        <v>1060.2</v>
      </c>
      <c r="J86" s="56">
        <f t="shared" si="13"/>
        <v>46.8</v>
      </c>
      <c r="K86" s="155">
        <v>0</v>
      </c>
      <c r="L86" s="48">
        <f t="shared" si="11"/>
        <v>12.5</v>
      </c>
      <c r="M86" s="49">
        <f t="shared" si="9"/>
        <v>4237.6</v>
      </c>
    </row>
    <row r="87" spans="1:13" ht="12.75">
      <c r="A87" s="79">
        <v>231</v>
      </c>
      <c r="B87" s="72" t="s">
        <v>26</v>
      </c>
      <c r="C87" s="62">
        <f t="shared" si="10"/>
        <v>53.39</v>
      </c>
      <c r="D87" s="52">
        <v>0</v>
      </c>
      <c r="E87" s="76">
        <v>13860</v>
      </c>
      <c r="F87" s="74">
        <v>0</v>
      </c>
      <c r="G87" s="53">
        <f t="shared" si="12"/>
        <v>3115.2</v>
      </c>
      <c r="H87" s="191">
        <f t="shared" si="14"/>
        <v>3115.2</v>
      </c>
      <c r="I87" s="55">
        <f t="shared" si="15"/>
        <v>1059.2</v>
      </c>
      <c r="J87" s="56">
        <f t="shared" si="13"/>
        <v>46.7</v>
      </c>
      <c r="K87" s="155">
        <v>0</v>
      </c>
      <c r="L87" s="48">
        <f t="shared" si="11"/>
        <v>12.5</v>
      </c>
      <c r="M87" s="49">
        <f t="shared" si="9"/>
        <v>4233.599999999999</v>
      </c>
    </row>
    <row r="88" spans="1:13" ht="12.75">
      <c r="A88" s="79">
        <v>232</v>
      </c>
      <c r="B88" s="72" t="s">
        <v>26</v>
      </c>
      <c r="C88" s="62">
        <f t="shared" si="10"/>
        <v>53.45</v>
      </c>
      <c r="D88" s="52">
        <v>0</v>
      </c>
      <c r="E88" s="76">
        <v>13860</v>
      </c>
      <c r="F88" s="74">
        <v>0</v>
      </c>
      <c r="G88" s="53">
        <f t="shared" si="12"/>
        <v>3111.7</v>
      </c>
      <c r="H88" s="191">
        <f t="shared" si="14"/>
        <v>3111.7</v>
      </c>
      <c r="I88" s="55">
        <f t="shared" si="15"/>
        <v>1058</v>
      </c>
      <c r="J88" s="56">
        <f t="shared" si="13"/>
        <v>46.7</v>
      </c>
      <c r="K88" s="155">
        <v>0</v>
      </c>
      <c r="L88" s="48">
        <f t="shared" si="11"/>
        <v>12.4</v>
      </c>
      <c r="M88" s="49">
        <f t="shared" si="9"/>
        <v>4228.799999999999</v>
      </c>
    </row>
    <row r="89" spans="1:13" ht="12.75">
      <c r="A89" s="79">
        <v>233</v>
      </c>
      <c r="B89" s="72" t="s">
        <v>26</v>
      </c>
      <c r="C89" s="62">
        <f t="shared" si="10"/>
        <v>53.51</v>
      </c>
      <c r="D89" s="52">
        <v>0</v>
      </c>
      <c r="E89" s="76">
        <v>13860</v>
      </c>
      <c r="F89" s="74">
        <v>0</v>
      </c>
      <c r="G89" s="53">
        <f t="shared" si="12"/>
        <v>3108.2</v>
      </c>
      <c r="H89" s="191">
        <f t="shared" si="14"/>
        <v>3108.2</v>
      </c>
      <c r="I89" s="55">
        <f t="shared" si="15"/>
        <v>1056.8</v>
      </c>
      <c r="J89" s="56">
        <f t="shared" si="13"/>
        <v>46.6</v>
      </c>
      <c r="K89" s="155">
        <v>0</v>
      </c>
      <c r="L89" s="48">
        <f t="shared" si="11"/>
        <v>12.4</v>
      </c>
      <c r="M89" s="49">
        <f t="shared" si="9"/>
        <v>4224</v>
      </c>
    </row>
    <row r="90" spans="1:13" ht="12.75">
      <c r="A90" s="79">
        <v>234</v>
      </c>
      <c r="B90" s="72" t="s">
        <v>26</v>
      </c>
      <c r="C90" s="62">
        <f t="shared" si="10"/>
        <v>53.56</v>
      </c>
      <c r="D90" s="52">
        <v>0</v>
      </c>
      <c r="E90" s="76">
        <v>13860</v>
      </c>
      <c r="F90" s="74">
        <v>0</v>
      </c>
      <c r="G90" s="53">
        <f t="shared" si="12"/>
        <v>3105.3</v>
      </c>
      <c r="H90" s="191">
        <f t="shared" si="14"/>
        <v>3105.3</v>
      </c>
      <c r="I90" s="55">
        <f t="shared" si="15"/>
        <v>1055.8</v>
      </c>
      <c r="J90" s="56">
        <f t="shared" si="13"/>
        <v>46.6</v>
      </c>
      <c r="K90" s="155">
        <v>0</v>
      </c>
      <c r="L90" s="48">
        <f t="shared" si="11"/>
        <v>12.4</v>
      </c>
      <c r="M90" s="49">
        <f t="shared" si="9"/>
        <v>4220.1</v>
      </c>
    </row>
    <row r="91" spans="1:13" ht="12.75">
      <c r="A91" s="79">
        <v>235</v>
      </c>
      <c r="B91" s="72" t="s">
        <v>26</v>
      </c>
      <c r="C91" s="62">
        <f t="shared" si="10"/>
        <v>53.62</v>
      </c>
      <c r="D91" s="52">
        <v>0</v>
      </c>
      <c r="E91" s="76">
        <v>13860</v>
      </c>
      <c r="F91" s="74">
        <v>0</v>
      </c>
      <c r="G91" s="53">
        <f t="shared" si="12"/>
        <v>3101.8</v>
      </c>
      <c r="H91" s="191">
        <f t="shared" si="14"/>
        <v>3101.8</v>
      </c>
      <c r="I91" s="55">
        <f t="shared" si="15"/>
        <v>1054.6</v>
      </c>
      <c r="J91" s="56">
        <f t="shared" si="13"/>
        <v>46.5</v>
      </c>
      <c r="K91" s="155">
        <v>0</v>
      </c>
      <c r="L91" s="48">
        <f t="shared" si="11"/>
        <v>12.4</v>
      </c>
      <c r="M91" s="49">
        <f t="shared" si="9"/>
        <v>4215.299999999999</v>
      </c>
    </row>
    <row r="92" spans="1:13" ht="12.75">
      <c r="A92" s="79">
        <v>236</v>
      </c>
      <c r="B92" s="72" t="s">
        <v>26</v>
      </c>
      <c r="C92" s="62">
        <f t="shared" si="10"/>
        <v>53.67</v>
      </c>
      <c r="D92" s="52">
        <v>0</v>
      </c>
      <c r="E92" s="76">
        <v>13860</v>
      </c>
      <c r="F92" s="74">
        <v>0</v>
      </c>
      <c r="G92" s="53">
        <f t="shared" si="12"/>
        <v>3098.9</v>
      </c>
      <c r="H92" s="191">
        <f t="shared" si="14"/>
        <v>3098.9</v>
      </c>
      <c r="I92" s="55">
        <f t="shared" si="15"/>
        <v>1053.6</v>
      </c>
      <c r="J92" s="56">
        <f t="shared" si="13"/>
        <v>46.5</v>
      </c>
      <c r="K92" s="155">
        <v>0</v>
      </c>
      <c r="L92" s="48">
        <f t="shared" si="11"/>
        <v>12.4</v>
      </c>
      <c r="M92" s="49">
        <f t="shared" si="9"/>
        <v>4211.4</v>
      </c>
    </row>
    <row r="93" spans="1:13" ht="12.75">
      <c r="A93" s="79">
        <v>237</v>
      </c>
      <c r="B93" s="72" t="s">
        <v>26</v>
      </c>
      <c r="C93" s="62">
        <f t="shared" si="10"/>
        <v>53.73</v>
      </c>
      <c r="D93" s="52">
        <v>0</v>
      </c>
      <c r="E93" s="76">
        <v>13860</v>
      </c>
      <c r="F93" s="74">
        <v>0</v>
      </c>
      <c r="G93" s="53">
        <f t="shared" si="12"/>
        <v>3095.5</v>
      </c>
      <c r="H93" s="191">
        <f t="shared" si="14"/>
        <v>3095.5</v>
      </c>
      <c r="I93" s="55">
        <f t="shared" si="15"/>
        <v>1052.5</v>
      </c>
      <c r="J93" s="56">
        <f t="shared" si="13"/>
        <v>46.4</v>
      </c>
      <c r="K93" s="155">
        <v>0</v>
      </c>
      <c r="L93" s="48">
        <f t="shared" si="11"/>
        <v>12.4</v>
      </c>
      <c r="M93" s="49">
        <f t="shared" si="9"/>
        <v>4206.799999999999</v>
      </c>
    </row>
    <row r="94" spans="1:13" ht="12.75">
      <c r="A94" s="79">
        <v>238</v>
      </c>
      <c r="B94" s="72" t="s">
        <v>26</v>
      </c>
      <c r="C94" s="62">
        <f t="shared" si="10"/>
        <v>53.78</v>
      </c>
      <c r="D94" s="52">
        <v>0</v>
      </c>
      <c r="E94" s="76">
        <v>13860</v>
      </c>
      <c r="F94" s="74">
        <v>0</v>
      </c>
      <c r="G94" s="53">
        <f t="shared" si="12"/>
        <v>3092.6</v>
      </c>
      <c r="H94" s="191">
        <f t="shared" si="14"/>
        <v>3092.6</v>
      </c>
      <c r="I94" s="55">
        <f t="shared" si="15"/>
        <v>1051.5</v>
      </c>
      <c r="J94" s="56">
        <f t="shared" si="13"/>
        <v>46.4</v>
      </c>
      <c r="K94" s="155">
        <v>0</v>
      </c>
      <c r="L94" s="48">
        <f t="shared" si="11"/>
        <v>12.4</v>
      </c>
      <c r="M94" s="49">
        <f t="shared" si="9"/>
        <v>4202.9</v>
      </c>
    </row>
    <row r="95" spans="1:13" ht="12.75">
      <c r="A95" s="79">
        <v>239</v>
      </c>
      <c r="B95" s="72" t="s">
        <v>26</v>
      </c>
      <c r="C95" s="62">
        <f t="shared" si="10"/>
        <v>53.84</v>
      </c>
      <c r="D95" s="52">
        <v>0</v>
      </c>
      <c r="E95" s="76">
        <v>13860</v>
      </c>
      <c r="F95" s="74">
        <v>0</v>
      </c>
      <c r="G95" s="53">
        <f t="shared" si="12"/>
        <v>3089.2</v>
      </c>
      <c r="H95" s="191">
        <f t="shared" si="14"/>
        <v>3089.2</v>
      </c>
      <c r="I95" s="55">
        <f t="shared" si="15"/>
        <v>1050.3</v>
      </c>
      <c r="J95" s="56">
        <f t="shared" si="13"/>
        <v>46.3</v>
      </c>
      <c r="K95" s="155">
        <v>0</v>
      </c>
      <c r="L95" s="48">
        <f t="shared" si="11"/>
        <v>12.4</v>
      </c>
      <c r="M95" s="49">
        <f t="shared" si="9"/>
        <v>4198.2</v>
      </c>
    </row>
    <row r="96" spans="1:13" ht="12.75">
      <c r="A96" s="79">
        <v>240</v>
      </c>
      <c r="B96" s="72" t="s">
        <v>26</v>
      </c>
      <c r="C96" s="62">
        <f t="shared" si="10"/>
        <v>53.89</v>
      </c>
      <c r="D96" s="52">
        <v>0</v>
      </c>
      <c r="E96" s="76">
        <v>13860</v>
      </c>
      <c r="F96" s="74">
        <v>0</v>
      </c>
      <c r="G96" s="53">
        <f t="shared" si="12"/>
        <v>3086.3</v>
      </c>
      <c r="H96" s="191">
        <f t="shared" si="14"/>
        <v>3086.3</v>
      </c>
      <c r="I96" s="55">
        <f t="shared" si="15"/>
        <v>1049.3</v>
      </c>
      <c r="J96" s="56">
        <f t="shared" si="13"/>
        <v>46.3</v>
      </c>
      <c r="K96" s="155">
        <v>0</v>
      </c>
      <c r="L96" s="48">
        <f t="shared" si="11"/>
        <v>12.3</v>
      </c>
      <c r="M96" s="49">
        <f t="shared" si="9"/>
        <v>4194.200000000001</v>
      </c>
    </row>
    <row r="97" spans="1:13" ht="12.75">
      <c r="A97" s="79">
        <v>241</v>
      </c>
      <c r="B97" s="72" t="s">
        <v>26</v>
      </c>
      <c r="C97" s="62">
        <f t="shared" si="10"/>
        <v>53.95</v>
      </c>
      <c r="D97" s="52">
        <v>0</v>
      </c>
      <c r="E97" s="76">
        <v>13860</v>
      </c>
      <c r="F97" s="74">
        <v>0</v>
      </c>
      <c r="G97" s="53">
        <f t="shared" si="12"/>
        <v>3082.9</v>
      </c>
      <c r="H97" s="191">
        <f t="shared" si="14"/>
        <v>3082.9</v>
      </c>
      <c r="I97" s="55">
        <f t="shared" si="15"/>
        <v>1048.2</v>
      </c>
      <c r="J97" s="56">
        <f t="shared" si="13"/>
        <v>46.2</v>
      </c>
      <c r="K97" s="155">
        <v>0</v>
      </c>
      <c r="L97" s="48">
        <f t="shared" si="11"/>
        <v>12.3</v>
      </c>
      <c r="M97" s="49">
        <f t="shared" si="9"/>
        <v>4189.6</v>
      </c>
    </row>
    <row r="98" spans="1:13" ht="12.75">
      <c r="A98" s="79">
        <v>242</v>
      </c>
      <c r="B98" s="72" t="s">
        <v>26</v>
      </c>
      <c r="C98" s="62">
        <f t="shared" si="10"/>
        <v>54</v>
      </c>
      <c r="D98" s="52">
        <v>0</v>
      </c>
      <c r="E98" s="76">
        <v>13860</v>
      </c>
      <c r="F98" s="74">
        <v>0</v>
      </c>
      <c r="G98" s="53">
        <f t="shared" si="12"/>
        <v>3080</v>
      </c>
      <c r="H98" s="191">
        <f t="shared" si="14"/>
        <v>3080</v>
      </c>
      <c r="I98" s="55">
        <f t="shared" si="15"/>
        <v>1047.2</v>
      </c>
      <c r="J98" s="56">
        <f t="shared" si="13"/>
        <v>46.2</v>
      </c>
      <c r="K98" s="155">
        <v>0</v>
      </c>
      <c r="L98" s="48">
        <f t="shared" si="11"/>
        <v>12.3</v>
      </c>
      <c r="M98" s="49">
        <f t="shared" si="9"/>
        <v>4185.7</v>
      </c>
    </row>
    <row r="99" spans="1:13" ht="12.75">
      <c r="A99" s="79">
        <v>243</v>
      </c>
      <c r="B99" s="72" t="s">
        <v>26</v>
      </c>
      <c r="C99" s="62">
        <f t="shared" si="10"/>
        <v>54.06</v>
      </c>
      <c r="D99" s="52">
        <v>0</v>
      </c>
      <c r="E99" s="76">
        <v>13860</v>
      </c>
      <c r="F99" s="74">
        <v>0</v>
      </c>
      <c r="G99" s="53">
        <f t="shared" si="12"/>
        <v>3076.6</v>
      </c>
      <c r="H99" s="191">
        <f t="shared" si="14"/>
        <v>3076.6</v>
      </c>
      <c r="I99" s="55">
        <f t="shared" si="15"/>
        <v>1046</v>
      </c>
      <c r="J99" s="56">
        <f t="shared" si="13"/>
        <v>46.1</v>
      </c>
      <c r="K99" s="155">
        <v>0</v>
      </c>
      <c r="L99" s="48">
        <f t="shared" si="11"/>
        <v>12.3</v>
      </c>
      <c r="M99" s="49">
        <f t="shared" si="9"/>
        <v>4181.000000000001</v>
      </c>
    </row>
    <row r="100" spans="1:13" ht="12.75">
      <c r="A100" s="79">
        <v>244</v>
      </c>
      <c r="B100" s="72" t="s">
        <v>26</v>
      </c>
      <c r="C100" s="62">
        <f t="shared" si="10"/>
        <v>54.11</v>
      </c>
      <c r="D100" s="52">
        <v>0</v>
      </c>
      <c r="E100" s="76">
        <v>13860</v>
      </c>
      <c r="F100" s="74">
        <v>0</v>
      </c>
      <c r="G100" s="53">
        <f t="shared" si="12"/>
        <v>3073.7</v>
      </c>
      <c r="H100" s="191">
        <f t="shared" si="14"/>
        <v>3073.7</v>
      </c>
      <c r="I100" s="55">
        <f t="shared" si="15"/>
        <v>1045.1</v>
      </c>
      <c r="J100" s="56">
        <f t="shared" si="13"/>
        <v>46.1</v>
      </c>
      <c r="K100" s="155">
        <v>0</v>
      </c>
      <c r="L100" s="48">
        <f t="shared" si="11"/>
        <v>12.3</v>
      </c>
      <c r="M100" s="49">
        <f t="shared" si="9"/>
        <v>4177.2</v>
      </c>
    </row>
    <row r="101" spans="1:13" ht="12.75">
      <c r="A101" s="79">
        <v>245</v>
      </c>
      <c r="B101" s="72" t="s">
        <v>26</v>
      </c>
      <c r="C101" s="62">
        <f t="shared" si="10"/>
        <v>54.17</v>
      </c>
      <c r="D101" s="52">
        <v>0</v>
      </c>
      <c r="E101" s="76">
        <v>13860</v>
      </c>
      <c r="F101" s="74">
        <v>0</v>
      </c>
      <c r="G101" s="53">
        <f t="shared" si="12"/>
        <v>3070.3</v>
      </c>
      <c r="H101" s="191">
        <f t="shared" si="14"/>
        <v>3070.3</v>
      </c>
      <c r="I101" s="55">
        <f t="shared" si="15"/>
        <v>1043.9</v>
      </c>
      <c r="J101" s="56">
        <f t="shared" si="13"/>
        <v>46.1</v>
      </c>
      <c r="K101" s="155">
        <v>0</v>
      </c>
      <c r="L101" s="48">
        <f t="shared" si="11"/>
        <v>12.3</v>
      </c>
      <c r="M101" s="49">
        <f t="shared" si="9"/>
        <v>4172.600000000001</v>
      </c>
    </row>
    <row r="102" spans="1:13" ht="12.75">
      <c r="A102" s="79">
        <v>246</v>
      </c>
      <c r="B102" s="72" t="s">
        <v>26</v>
      </c>
      <c r="C102" s="62">
        <f t="shared" si="10"/>
        <v>54.22</v>
      </c>
      <c r="D102" s="52">
        <v>0</v>
      </c>
      <c r="E102" s="76">
        <v>13860</v>
      </c>
      <c r="F102" s="74">
        <v>0</v>
      </c>
      <c r="G102" s="53">
        <f t="shared" si="12"/>
        <v>3067.5</v>
      </c>
      <c r="H102" s="191">
        <f t="shared" si="14"/>
        <v>3067.5</v>
      </c>
      <c r="I102" s="55">
        <f t="shared" si="15"/>
        <v>1043</v>
      </c>
      <c r="J102" s="56">
        <f t="shared" si="13"/>
        <v>46</v>
      </c>
      <c r="K102" s="155">
        <v>0</v>
      </c>
      <c r="L102" s="48">
        <f t="shared" si="11"/>
        <v>12.3</v>
      </c>
      <c r="M102" s="49">
        <f t="shared" si="9"/>
        <v>4168.8</v>
      </c>
    </row>
    <row r="103" spans="1:13" ht="12.75">
      <c r="A103" s="79">
        <v>247</v>
      </c>
      <c r="B103" s="72" t="s">
        <v>26</v>
      </c>
      <c r="C103" s="62">
        <f t="shared" si="10"/>
        <v>54.28</v>
      </c>
      <c r="D103" s="52">
        <v>0</v>
      </c>
      <c r="E103" s="76">
        <v>13860</v>
      </c>
      <c r="F103" s="74">
        <v>0</v>
      </c>
      <c r="G103" s="53">
        <f t="shared" si="12"/>
        <v>3064.1</v>
      </c>
      <c r="H103" s="191">
        <f t="shared" si="14"/>
        <v>3064.1</v>
      </c>
      <c r="I103" s="55">
        <f t="shared" si="15"/>
        <v>1041.8</v>
      </c>
      <c r="J103" s="56">
        <f t="shared" si="13"/>
        <v>46</v>
      </c>
      <c r="K103" s="155">
        <v>0</v>
      </c>
      <c r="L103" s="48">
        <f t="shared" si="11"/>
        <v>12.3</v>
      </c>
      <c r="M103" s="49">
        <f t="shared" si="9"/>
        <v>4164.2</v>
      </c>
    </row>
    <row r="104" spans="1:13" ht="12.75">
      <c r="A104" s="79">
        <v>248</v>
      </c>
      <c r="B104" s="72" t="s">
        <v>26</v>
      </c>
      <c r="C104" s="62">
        <f t="shared" si="10"/>
        <v>54.33</v>
      </c>
      <c r="D104" s="52">
        <v>0</v>
      </c>
      <c r="E104" s="76">
        <v>13860</v>
      </c>
      <c r="F104" s="74">
        <v>0</v>
      </c>
      <c r="G104" s="53">
        <f t="shared" si="12"/>
        <v>3061.3</v>
      </c>
      <c r="H104" s="191">
        <f t="shared" si="14"/>
        <v>3061.3</v>
      </c>
      <c r="I104" s="55">
        <f t="shared" si="15"/>
        <v>1040.8</v>
      </c>
      <c r="J104" s="56">
        <f t="shared" si="13"/>
        <v>45.9</v>
      </c>
      <c r="K104" s="155">
        <v>0</v>
      </c>
      <c r="L104" s="48">
        <f t="shared" si="11"/>
        <v>12.2</v>
      </c>
      <c r="M104" s="49">
        <f t="shared" si="9"/>
        <v>4160.2</v>
      </c>
    </row>
    <row r="105" spans="1:13" ht="12.75">
      <c r="A105" s="79">
        <v>249</v>
      </c>
      <c r="B105" s="72" t="s">
        <v>26</v>
      </c>
      <c r="C105" s="62">
        <f t="shared" si="10"/>
        <v>54.39</v>
      </c>
      <c r="D105" s="52">
        <v>0</v>
      </c>
      <c r="E105" s="76">
        <v>13860</v>
      </c>
      <c r="F105" s="74">
        <v>0</v>
      </c>
      <c r="G105" s="53">
        <f t="shared" si="12"/>
        <v>3057.9</v>
      </c>
      <c r="H105" s="191">
        <f t="shared" si="14"/>
        <v>3057.9</v>
      </c>
      <c r="I105" s="55">
        <f t="shared" si="15"/>
        <v>1039.7</v>
      </c>
      <c r="J105" s="56">
        <f t="shared" si="13"/>
        <v>45.9</v>
      </c>
      <c r="K105" s="155">
        <v>0</v>
      </c>
      <c r="L105" s="48">
        <f t="shared" si="11"/>
        <v>12.2</v>
      </c>
      <c r="M105" s="49">
        <f t="shared" si="9"/>
        <v>4155.7</v>
      </c>
    </row>
    <row r="106" spans="1:13" ht="12.75">
      <c r="A106" s="79">
        <v>250</v>
      </c>
      <c r="B106" s="72" t="s">
        <v>26</v>
      </c>
      <c r="C106" s="62">
        <f t="shared" si="10"/>
        <v>54.44</v>
      </c>
      <c r="D106" s="52">
        <v>0</v>
      </c>
      <c r="E106" s="76">
        <v>13860</v>
      </c>
      <c r="F106" s="74">
        <v>0</v>
      </c>
      <c r="G106" s="53">
        <f t="shared" si="12"/>
        <v>3055.1</v>
      </c>
      <c r="H106" s="191">
        <f t="shared" si="14"/>
        <v>3055.1</v>
      </c>
      <c r="I106" s="55">
        <f t="shared" si="15"/>
        <v>1038.7</v>
      </c>
      <c r="J106" s="56">
        <f t="shared" si="13"/>
        <v>45.8</v>
      </c>
      <c r="K106" s="155">
        <v>0</v>
      </c>
      <c r="L106" s="48">
        <f t="shared" si="11"/>
        <v>12.2</v>
      </c>
      <c r="M106" s="49">
        <f t="shared" si="9"/>
        <v>4151.8</v>
      </c>
    </row>
    <row r="107" spans="1:13" ht="12.75">
      <c r="A107" s="79">
        <v>251</v>
      </c>
      <c r="B107" s="72" t="s">
        <v>26</v>
      </c>
      <c r="C107" s="62">
        <f t="shared" si="10"/>
        <v>54.49</v>
      </c>
      <c r="D107" s="52">
        <v>0</v>
      </c>
      <c r="E107" s="76">
        <v>13860</v>
      </c>
      <c r="F107" s="74">
        <v>0</v>
      </c>
      <c r="G107" s="53">
        <f t="shared" si="12"/>
        <v>3052.3</v>
      </c>
      <c r="H107" s="191">
        <f t="shared" si="14"/>
        <v>3052.3</v>
      </c>
      <c r="I107" s="55">
        <f t="shared" si="15"/>
        <v>1037.8</v>
      </c>
      <c r="J107" s="56">
        <f t="shared" si="13"/>
        <v>45.8</v>
      </c>
      <c r="K107" s="155">
        <v>0</v>
      </c>
      <c r="L107" s="48">
        <f t="shared" si="11"/>
        <v>12.2</v>
      </c>
      <c r="M107" s="49">
        <f t="shared" si="9"/>
        <v>4148.1</v>
      </c>
    </row>
    <row r="108" spans="1:13" ht="12.75">
      <c r="A108" s="79">
        <v>252</v>
      </c>
      <c r="B108" s="72" t="s">
        <v>26</v>
      </c>
      <c r="C108" s="62">
        <f t="shared" si="10"/>
        <v>54.55</v>
      </c>
      <c r="D108" s="52">
        <v>0</v>
      </c>
      <c r="E108" s="76">
        <v>13860</v>
      </c>
      <c r="F108" s="74">
        <v>0</v>
      </c>
      <c r="G108" s="53">
        <f t="shared" si="12"/>
        <v>3048.9</v>
      </c>
      <c r="H108" s="191">
        <f t="shared" si="14"/>
        <v>3048.9</v>
      </c>
      <c r="I108" s="55">
        <f t="shared" si="15"/>
        <v>1036.6</v>
      </c>
      <c r="J108" s="56">
        <f t="shared" si="13"/>
        <v>45.7</v>
      </c>
      <c r="K108" s="155">
        <v>0</v>
      </c>
      <c r="L108" s="48">
        <f t="shared" si="11"/>
        <v>12.2</v>
      </c>
      <c r="M108" s="49">
        <f t="shared" si="9"/>
        <v>4143.4</v>
      </c>
    </row>
    <row r="109" spans="1:13" ht="12.75">
      <c r="A109" s="79">
        <v>253</v>
      </c>
      <c r="B109" s="72" t="s">
        <v>26</v>
      </c>
      <c r="C109" s="62">
        <f t="shared" si="10"/>
        <v>54.6</v>
      </c>
      <c r="D109" s="52">
        <v>0</v>
      </c>
      <c r="E109" s="76">
        <v>13860</v>
      </c>
      <c r="F109" s="74">
        <v>0</v>
      </c>
      <c r="G109" s="53">
        <f t="shared" si="12"/>
        <v>3046.2</v>
      </c>
      <c r="H109" s="191">
        <f t="shared" si="14"/>
        <v>3046.2</v>
      </c>
      <c r="I109" s="55">
        <f t="shared" si="15"/>
        <v>1035.7</v>
      </c>
      <c r="J109" s="56">
        <f t="shared" si="13"/>
        <v>45.7</v>
      </c>
      <c r="K109" s="155">
        <v>0</v>
      </c>
      <c r="L109" s="48">
        <f t="shared" si="11"/>
        <v>12.2</v>
      </c>
      <c r="M109" s="49">
        <f t="shared" si="9"/>
        <v>4139.799999999999</v>
      </c>
    </row>
    <row r="110" spans="1:13" ht="12.75">
      <c r="A110" s="79">
        <v>254</v>
      </c>
      <c r="B110" s="72" t="s">
        <v>26</v>
      </c>
      <c r="C110" s="62">
        <f t="shared" si="10"/>
        <v>54.65</v>
      </c>
      <c r="D110" s="52">
        <v>0</v>
      </c>
      <c r="E110" s="76">
        <v>13860</v>
      </c>
      <c r="F110" s="74">
        <v>0</v>
      </c>
      <c r="G110" s="53">
        <f t="shared" si="12"/>
        <v>3043.4</v>
      </c>
      <c r="H110" s="191">
        <f t="shared" si="14"/>
        <v>3043.4</v>
      </c>
      <c r="I110" s="55">
        <f t="shared" si="15"/>
        <v>1034.8</v>
      </c>
      <c r="J110" s="56">
        <f t="shared" si="13"/>
        <v>45.7</v>
      </c>
      <c r="K110" s="155">
        <v>0</v>
      </c>
      <c r="L110" s="48">
        <f t="shared" si="11"/>
        <v>12.2</v>
      </c>
      <c r="M110" s="49">
        <f t="shared" si="9"/>
        <v>4136.099999999999</v>
      </c>
    </row>
    <row r="111" spans="1:13" ht="12.75">
      <c r="A111" s="79">
        <v>255</v>
      </c>
      <c r="B111" s="72" t="s">
        <v>26</v>
      </c>
      <c r="C111" s="62">
        <f t="shared" si="10"/>
        <v>54.71</v>
      </c>
      <c r="D111" s="52">
        <v>0</v>
      </c>
      <c r="E111" s="76">
        <v>13860</v>
      </c>
      <c r="F111" s="74">
        <v>0</v>
      </c>
      <c r="G111" s="53">
        <f t="shared" si="12"/>
        <v>3040</v>
      </c>
      <c r="H111" s="191">
        <f t="shared" si="14"/>
        <v>3040</v>
      </c>
      <c r="I111" s="55">
        <f t="shared" si="15"/>
        <v>1033.6</v>
      </c>
      <c r="J111" s="56">
        <f t="shared" si="13"/>
        <v>45.6</v>
      </c>
      <c r="K111" s="155">
        <v>0</v>
      </c>
      <c r="L111" s="48">
        <f t="shared" si="11"/>
        <v>12.2</v>
      </c>
      <c r="M111" s="49">
        <f t="shared" si="9"/>
        <v>4131.4</v>
      </c>
    </row>
    <row r="112" spans="1:13" ht="12.75">
      <c r="A112" s="79">
        <v>256</v>
      </c>
      <c r="B112" s="72" t="s">
        <v>26</v>
      </c>
      <c r="C112" s="62">
        <f t="shared" si="10"/>
        <v>54.76</v>
      </c>
      <c r="D112" s="52">
        <v>0</v>
      </c>
      <c r="E112" s="76">
        <v>13860</v>
      </c>
      <c r="F112" s="74">
        <v>0</v>
      </c>
      <c r="G112" s="53">
        <f t="shared" si="12"/>
        <v>3037.3</v>
      </c>
      <c r="H112" s="191">
        <f t="shared" si="14"/>
        <v>3037.3</v>
      </c>
      <c r="I112" s="55">
        <f t="shared" si="15"/>
        <v>1032.7</v>
      </c>
      <c r="J112" s="56">
        <f t="shared" si="13"/>
        <v>45.6</v>
      </c>
      <c r="K112" s="155">
        <v>0</v>
      </c>
      <c r="L112" s="48">
        <f t="shared" si="11"/>
        <v>12.1</v>
      </c>
      <c r="M112" s="49">
        <f t="shared" si="9"/>
        <v>4127.700000000001</v>
      </c>
    </row>
    <row r="113" spans="1:13" ht="12.75">
      <c r="A113" s="79">
        <v>257</v>
      </c>
      <c r="B113" s="72" t="s">
        <v>26</v>
      </c>
      <c r="C113" s="62">
        <f t="shared" si="10"/>
        <v>54.82</v>
      </c>
      <c r="D113" s="52">
        <v>0</v>
      </c>
      <c r="E113" s="76">
        <v>13860</v>
      </c>
      <c r="F113" s="74">
        <v>0</v>
      </c>
      <c r="G113" s="53">
        <f t="shared" si="12"/>
        <v>3033.9</v>
      </c>
      <c r="H113" s="191">
        <f t="shared" si="14"/>
        <v>3033.9</v>
      </c>
      <c r="I113" s="55">
        <f t="shared" si="15"/>
        <v>1031.5</v>
      </c>
      <c r="J113" s="56">
        <f t="shared" si="13"/>
        <v>45.5</v>
      </c>
      <c r="K113" s="155">
        <v>0</v>
      </c>
      <c r="L113" s="48">
        <f t="shared" si="11"/>
        <v>12.1</v>
      </c>
      <c r="M113" s="49">
        <f t="shared" si="9"/>
        <v>4123</v>
      </c>
    </row>
    <row r="114" spans="1:13" ht="12.75">
      <c r="A114" s="79">
        <v>258</v>
      </c>
      <c r="B114" s="72" t="s">
        <v>26</v>
      </c>
      <c r="C114" s="62">
        <f t="shared" si="10"/>
        <v>54.87</v>
      </c>
      <c r="D114" s="52">
        <v>0</v>
      </c>
      <c r="E114" s="76">
        <v>13860</v>
      </c>
      <c r="F114" s="74">
        <v>0</v>
      </c>
      <c r="G114" s="53">
        <f t="shared" si="12"/>
        <v>3031.2</v>
      </c>
      <c r="H114" s="191">
        <f t="shared" si="14"/>
        <v>3031.2</v>
      </c>
      <c r="I114" s="55">
        <f t="shared" si="15"/>
        <v>1030.6</v>
      </c>
      <c r="J114" s="56">
        <f t="shared" si="13"/>
        <v>45.5</v>
      </c>
      <c r="K114" s="155">
        <v>0</v>
      </c>
      <c r="L114" s="48">
        <f t="shared" si="11"/>
        <v>12.1</v>
      </c>
      <c r="M114" s="49">
        <f t="shared" si="9"/>
        <v>4119.4</v>
      </c>
    </row>
    <row r="115" spans="1:13" ht="12.75">
      <c r="A115" s="79">
        <v>259</v>
      </c>
      <c r="B115" s="72" t="s">
        <v>26</v>
      </c>
      <c r="C115" s="62">
        <f t="shared" si="10"/>
        <v>54.92</v>
      </c>
      <c r="D115" s="52">
        <v>0</v>
      </c>
      <c r="E115" s="76">
        <v>13860</v>
      </c>
      <c r="F115" s="74">
        <v>0</v>
      </c>
      <c r="G115" s="53">
        <f t="shared" si="12"/>
        <v>3028.4</v>
      </c>
      <c r="H115" s="191">
        <f t="shared" si="14"/>
        <v>3028.4</v>
      </c>
      <c r="I115" s="55">
        <f t="shared" si="15"/>
        <v>1029.7</v>
      </c>
      <c r="J115" s="56">
        <f t="shared" si="13"/>
        <v>45.4</v>
      </c>
      <c r="K115" s="155">
        <v>0</v>
      </c>
      <c r="L115" s="48">
        <f t="shared" si="11"/>
        <v>12.1</v>
      </c>
      <c r="M115" s="49">
        <f t="shared" si="9"/>
        <v>4115.6</v>
      </c>
    </row>
    <row r="116" spans="1:13" ht="12.75">
      <c r="A116" s="79">
        <v>260</v>
      </c>
      <c r="B116" s="72" t="s">
        <v>26</v>
      </c>
      <c r="C116" s="62">
        <f t="shared" si="10"/>
        <v>54.97</v>
      </c>
      <c r="D116" s="52">
        <v>0</v>
      </c>
      <c r="E116" s="76">
        <v>13860</v>
      </c>
      <c r="F116" s="74">
        <v>0</v>
      </c>
      <c r="G116" s="53">
        <f t="shared" si="12"/>
        <v>3025.7</v>
      </c>
      <c r="H116" s="191">
        <f t="shared" si="14"/>
        <v>3025.7</v>
      </c>
      <c r="I116" s="55">
        <f t="shared" si="15"/>
        <v>1028.7</v>
      </c>
      <c r="J116" s="56">
        <f t="shared" si="13"/>
        <v>45.4</v>
      </c>
      <c r="K116" s="155">
        <v>0</v>
      </c>
      <c r="L116" s="48">
        <f t="shared" si="11"/>
        <v>12.1</v>
      </c>
      <c r="M116" s="49">
        <f t="shared" si="9"/>
        <v>4111.9</v>
      </c>
    </row>
    <row r="117" spans="1:13" ht="12.75">
      <c r="A117" s="79">
        <v>261</v>
      </c>
      <c r="B117" s="72" t="s">
        <v>26</v>
      </c>
      <c r="C117" s="62">
        <f t="shared" si="10"/>
        <v>55.03</v>
      </c>
      <c r="D117" s="52">
        <v>0</v>
      </c>
      <c r="E117" s="76">
        <v>13860</v>
      </c>
      <c r="F117" s="74">
        <v>0</v>
      </c>
      <c r="G117" s="53">
        <f t="shared" si="12"/>
        <v>3022.4</v>
      </c>
      <c r="H117" s="191">
        <f t="shared" si="14"/>
        <v>3022.4</v>
      </c>
      <c r="I117" s="55">
        <f t="shared" si="15"/>
        <v>1027.6</v>
      </c>
      <c r="J117" s="56">
        <f t="shared" si="13"/>
        <v>45.3</v>
      </c>
      <c r="K117" s="155">
        <v>0</v>
      </c>
      <c r="L117" s="48">
        <f t="shared" si="11"/>
        <v>12.1</v>
      </c>
      <c r="M117" s="49">
        <f t="shared" si="9"/>
        <v>4107.400000000001</v>
      </c>
    </row>
    <row r="118" spans="1:13" ht="12.75">
      <c r="A118" s="79">
        <v>262</v>
      </c>
      <c r="B118" s="72" t="s">
        <v>26</v>
      </c>
      <c r="C118" s="62">
        <f t="shared" si="10"/>
        <v>55.08</v>
      </c>
      <c r="D118" s="52">
        <v>0</v>
      </c>
      <c r="E118" s="76">
        <v>13860</v>
      </c>
      <c r="F118" s="74">
        <v>0</v>
      </c>
      <c r="G118" s="53">
        <f t="shared" si="12"/>
        <v>3019.6</v>
      </c>
      <c r="H118" s="191">
        <f t="shared" si="14"/>
        <v>3019.6</v>
      </c>
      <c r="I118" s="55">
        <f t="shared" si="15"/>
        <v>1026.7</v>
      </c>
      <c r="J118" s="56">
        <f t="shared" si="13"/>
        <v>45.3</v>
      </c>
      <c r="K118" s="155">
        <v>0</v>
      </c>
      <c r="L118" s="48">
        <f t="shared" si="11"/>
        <v>12.1</v>
      </c>
      <c r="M118" s="49">
        <f t="shared" si="9"/>
        <v>4103.700000000001</v>
      </c>
    </row>
    <row r="119" spans="1:13" ht="12.75">
      <c r="A119" s="79">
        <v>263</v>
      </c>
      <c r="B119" s="72" t="s">
        <v>26</v>
      </c>
      <c r="C119" s="62">
        <f t="shared" si="10"/>
        <v>55.13</v>
      </c>
      <c r="D119" s="52">
        <v>0</v>
      </c>
      <c r="E119" s="76">
        <v>13860</v>
      </c>
      <c r="F119" s="74">
        <v>0</v>
      </c>
      <c r="G119" s="53">
        <f t="shared" si="12"/>
        <v>3016.9</v>
      </c>
      <c r="H119" s="191">
        <f t="shared" si="14"/>
        <v>3016.9</v>
      </c>
      <c r="I119" s="55">
        <f t="shared" si="15"/>
        <v>1025.7</v>
      </c>
      <c r="J119" s="56">
        <f t="shared" si="13"/>
        <v>45.3</v>
      </c>
      <c r="K119" s="155">
        <v>0</v>
      </c>
      <c r="L119" s="48">
        <f t="shared" si="11"/>
        <v>12.1</v>
      </c>
      <c r="M119" s="49">
        <f t="shared" si="9"/>
        <v>4100.000000000001</v>
      </c>
    </row>
    <row r="120" spans="1:13" ht="12.75">
      <c r="A120" s="79">
        <v>264</v>
      </c>
      <c r="B120" s="72" t="s">
        <v>26</v>
      </c>
      <c r="C120" s="62">
        <f t="shared" si="10"/>
        <v>55.19</v>
      </c>
      <c r="D120" s="52">
        <v>0</v>
      </c>
      <c r="E120" s="76">
        <v>13860</v>
      </c>
      <c r="F120" s="74">
        <v>0</v>
      </c>
      <c r="G120" s="53">
        <f t="shared" si="12"/>
        <v>3013.6</v>
      </c>
      <c r="H120" s="191">
        <f t="shared" si="14"/>
        <v>3013.6</v>
      </c>
      <c r="I120" s="55">
        <f t="shared" si="15"/>
        <v>1024.6</v>
      </c>
      <c r="J120" s="56">
        <f t="shared" si="13"/>
        <v>45.2</v>
      </c>
      <c r="K120" s="155">
        <v>0</v>
      </c>
      <c r="L120" s="48">
        <f t="shared" si="11"/>
        <v>12.1</v>
      </c>
      <c r="M120" s="49">
        <f t="shared" si="9"/>
        <v>4095.4999999999995</v>
      </c>
    </row>
    <row r="121" spans="1:13" ht="12.75">
      <c r="A121" s="79">
        <v>265</v>
      </c>
      <c r="B121" s="72" t="s">
        <v>26</v>
      </c>
      <c r="C121" s="62">
        <f t="shared" si="10"/>
        <v>55.24</v>
      </c>
      <c r="D121" s="52">
        <v>0</v>
      </c>
      <c r="E121" s="76">
        <v>13860</v>
      </c>
      <c r="F121" s="74">
        <v>0</v>
      </c>
      <c r="G121" s="53">
        <f t="shared" si="12"/>
        <v>3010.9</v>
      </c>
      <c r="H121" s="191">
        <f t="shared" si="14"/>
        <v>3010.9</v>
      </c>
      <c r="I121" s="55">
        <f t="shared" si="15"/>
        <v>1023.7</v>
      </c>
      <c r="J121" s="56">
        <f t="shared" si="13"/>
        <v>45.2</v>
      </c>
      <c r="K121" s="155">
        <v>0</v>
      </c>
      <c r="L121" s="48">
        <f t="shared" si="11"/>
        <v>12</v>
      </c>
      <c r="M121" s="49">
        <f t="shared" si="9"/>
        <v>4091.8</v>
      </c>
    </row>
    <row r="122" spans="1:13" ht="12.75">
      <c r="A122" s="79">
        <v>266</v>
      </c>
      <c r="B122" s="72" t="s">
        <v>26</v>
      </c>
      <c r="C122" s="62">
        <f t="shared" si="10"/>
        <v>55.29</v>
      </c>
      <c r="D122" s="52">
        <v>0</v>
      </c>
      <c r="E122" s="76">
        <v>13860</v>
      </c>
      <c r="F122" s="74">
        <v>0</v>
      </c>
      <c r="G122" s="53">
        <f t="shared" si="12"/>
        <v>3008.1</v>
      </c>
      <c r="H122" s="191">
        <f t="shared" si="14"/>
        <v>3008.1</v>
      </c>
      <c r="I122" s="55">
        <f t="shared" si="15"/>
        <v>1022.8</v>
      </c>
      <c r="J122" s="56">
        <f t="shared" si="13"/>
        <v>45.1</v>
      </c>
      <c r="K122" s="155">
        <v>0</v>
      </c>
      <c r="L122" s="48">
        <f t="shared" si="11"/>
        <v>12</v>
      </c>
      <c r="M122" s="49">
        <f t="shared" si="9"/>
        <v>4087.9999999999995</v>
      </c>
    </row>
    <row r="123" spans="1:13" ht="12.75">
      <c r="A123" s="79">
        <v>267</v>
      </c>
      <c r="B123" s="72" t="s">
        <v>26</v>
      </c>
      <c r="C123" s="62">
        <f t="shared" si="10"/>
        <v>55.34</v>
      </c>
      <c r="D123" s="52">
        <v>0</v>
      </c>
      <c r="E123" s="76">
        <v>13860</v>
      </c>
      <c r="F123" s="74">
        <v>0</v>
      </c>
      <c r="G123" s="53">
        <f t="shared" si="12"/>
        <v>3005.4</v>
      </c>
      <c r="H123" s="191">
        <f t="shared" si="14"/>
        <v>3005.4</v>
      </c>
      <c r="I123" s="55">
        <f t="shared" si="15"/>
        <v>1021.8</v>
      </c>
      <c r="J123" s="56">
        <f t="shared" si="13"/>
        <v>45.1</v>
      </c>
      <c r="K123" s="155">
        <v>0</v>
      </c>
      <c r="L123" s="48">
        <f t="shared" si="11"/>
        <v>12</v>
      </c>
      <c r="M123" s="49">
        <f t="shared" si="9"/>
        <v>4084.2999999999997</v>
      </c>
    </row>
    <row r="124" spans="1:13" ht="12.75">
      <c r="A124" s="79">
        <v>268</v>
      </c>
      <c r="B124" s="72" t="s">
        <v>26</v>
      </c>
      <c r="C124" s="62">
        <f t="shared" si="10"/>
        <v>55.4</v>
      </c>
      <c r="D124" s="52">
        <v>0</v>
      </c>
      <c r="E124" s="76">
        <v>13860</v>
      </c>
      <c r="F124" s="74">
        <v>0</v>
      </c>
      <c r="G124" s="53">
        <f t="shared" si="12"/>
        <v>3002.2</v>
      </c>
      <c r="H124" s="191">
        <f t="shared" si="14"/>
        <v>3002.2</v>
      </c>
      <c r="I124" s="55">
        <f t="shared" si="15"/>
        <v>1020.7</v>
      </c>
      <c r="J124" s="56">
        <f t="shared" si="13"/>
        <v>45</v>
      </c>
      <c r="K124" s="155">
        <v>0</v>
      </c>
      <c r="L124" s="48">
        <f t="shared" si="11"/>
        <v>12</v>
      </c>
      <c r="M124" s="49">
        <f t="shared" si="9"/>
        <v>4079.8999999999996</v>
      </c>
    </row>
    <row r="125" spans="1:13" ht="12.75">
      <c r="A125" s="79">
        <v>269</v>
      </c>
      <c r="B125" s="72" t="s">
        <v>26</v>
      </c>
      <c r="C125" s="62">
        <f t="shared" si="10"/>
        <v>55.45</v>
      </c>
      <c r="D125" s="52">
        <v>0</v>
      </c>
      <c r="E125" s="76">
        <v>13860</v>
      </c>
      <c r="F125" s="74">
        <v>0</v>
      </c>
      <c r="G125" s="53">
        <f t="shared" si="12"/>
        <v>2999.5</v>
      </c>
      <c r="H125" s="191">
        <f t="shared" si="14"/>
        <v>2999.5</v>
      </c>
      <c r="I125" s="55">
        <f t="shared" si="15"/>
        <v>1019.8</v>
      </c>
      <c r="J125" s="56">
        <f t="shared" si="13"/>
        <v>45</v>
      </c>
      <c r="K125" s="155">
        <v>0</v>
      </c>
      <c r="L125" s="48">
        <f t="shared" si="11"/>
        <v>12</v>
      </c>
      <c r="M125" s="49">
        <f t="shared" si="9"/>
        <v>4076.3</v>
      </c>
    </row>
    <row r="126" spans="1:13" ht="12.75">
      <c r="A126" s="79">
        <v>270</v>
      </c>
      <c r="B126" s="72" t="s">
        <v>26</v>
      </c>
      <c r="C126" s="62">
        <f t="shared" si="10"/>
        <v>55.5</v>
      </c>
      <c r="D126" s="52">
        <v>0</v>
      </c>
      <c r="E126" s="76">
        <v>13860</v>
      </c>
      <c r="F126" s="74">
        <v>0</v>
      </c>
      <c r="G126" s="53">
        <f t="shared" si="12"/>
        <v>2996.8</v>
      </c>
      <c r="H126" s="191">
        <f t="shared" si="14"/>
        <v>2996.8</v>
      </c>
      <c r="I126" s="55">
        <f t="shared" si="15"/>
        <v>1018.9</v>
      </c>
      <c r="J126" s="56">
        <f t="shared" si="13"/>
        <v>45</v>
      </c>
      <c r="K126" s="155">
        <v>0</v>
      </c>
      <c r="L126" s="48">
        <f t="shared" si="11"/>
        <v>12</v>
      </c>
      <c r="M126" s="49">
        <f t="shared" si="9"/>
        <v>4072.7000000000003</v>
      </c>
    </row>
    <row r="127" spans="1:13" ht="12.75">
      <c r="A127" s="79">
        <v>271</v>
      </c>
      <c r="B127" s="72" t="s">
        <v>26</v>
      </c>
      <c r="C127" s="62">
        <f t="shared" si="10"/>
        <v>55.55</v>
      </c>
      <c r="D127" s="52">
        <v>0</v>
      </c>
      <c r="E127" s="76">
        <v>13860</v>
      </c>
      <c r="F127" s="74">
        <v>0</v>
      </c>
      <c r="G127" s="53">
        <f t="shared" si="12"/>
        <v>2994.1</v>
      </c>
      <c r="H127" s="191">
        <f t="shared" si="14"/>
        <v>2994.1</v>
      </c>
      <c r="I127" s="55">
        <f t="shared" si="15"/>
        <v>1018</v>
      </c>
      <c r="J127" s="56">
        <f t="shared" si="13"/>
        <v>44.9</v>
      </c>
      <c r="K127" s="155">
        <v>0</v>
      </c>
      <c r="L127" s="48">
        <f t="shared" si="11"/>
        <v>12</v>
      </c>
      <c r="M127" s="49">
        <f t="shared" si="9"/>
        <v>4069</v>
      </c>
    </row>
    <row r="128" spans="1:13" ht="12.75">
      <c r="A128" s="79">
        <v>272</v>
      </c>
      <c r="B128" s="72" t="s">
        <v>26</v>
      </c>
      <c r="C128" s="62">
        <f t="shared" si="10"/>
        <v>55.6</v>
      </c>
      <c r="D128" s="52">
        <v>0</v>
      </c>
      <c r="E128" s="76">
        <v>13860</v>
      </c>
      <c r="F128" s="74">
        <v>0</v>
      </c>
      <c r="G128" s="53">
        <f t="shared" si="12"/>
        <v>2991.4</v>
      </c>
      <c r="H128" s="191">
        <f t="shared" si="14"/>
        <v>2991.4</v>
      </c>
      <c r="I128" s="55">
        <f t="shared" si="15"/>
        <v>1017.1</v>
      </c>
      <c r="J128" s="56">
        <f t="shared" si="13"/>
        <v>44.9</v>
      </c>
      <c r="K128" s="155">
        <v>0</v>
      </c>
      <c r="L128" s="48">
        <f t="shared" si="11"/>
        <v>12</v>
      </c>
      <c r="M128" s="49">
        <f t="shared" si="9"/>
        <v>4065.4</v>
      </c>
    </row>
    <row r="129" spans="1:13" ht="12.75">
      <c r="A129" s="79">
        <v>273</v>
      </c>
      <c r="B129" s="72" t="s">
        <v>26</v>
      </c>
      <c r="C129" s="62">
        <f t="shared" si="10"/>
        <v>55.65</v>
      </c>
      <c r="D129" s="52">
        <v>0</v>
      </c>
      <c r="E129" s="76">
        <v>13860</v>
      </c>
      <c r="F129" s="74">
        <v>0</v>
      </c>
      <c r="G129" s="53">
        <f t="shared" si="12"/>
        <v>2988.7</v>
      </c>
      <c r="H129" s="191">
        <f t="shared" si="14"/>
        <v>2988.7</v>
      </c>
      <c r="I129" s="55">
        <f t="shared" si="15"/>
        <v>1016.2</v>
      </c>
      <c r="J129" s="56">
        <f t="shared" si="13"/>
        <v>44.8</v>
      </c>
      <c r="K129" s="155">
        <v>0</v>
      </c>
      <c r="L129" s="48">
        <f t="shared" si="11"/>
        <v>12</v>
      </c>
      <c r="M129" s="49">
        <f t="shared" si="9"/>
        <v>4061.7</v>
      </c>
    </row>
    <row r="130" spans="1:13" ht="12.75">
      <c r="A130" s="79">
        <v>274</v>
      </c>
      <c r="B130" s="72" t="s">
        <v>26</v>
      </c>
      <c r="C130" s="62">
        <f t="shared" si="10"/>
        <v>55.71</v>
      </c>
      <c r="D130" s="52">
        <v>0</v>
      </c>
      <c r="E130" s="76">
        <v>13860</v>
      </c>
      <c r="F130" s="74">
        <v>0</v>
      </c>
      <c r="G130" s="53">
        <f t="shared" si="12"/>
        <v>2985.5</v>
      </c>
      <c r="H130" s="191">
        <f t="shared" si="14"/>
        <v>2985.5</v>
      </c>
      <c r="I130" s="55">
        <f t="shared" si="15"/>
        <v>1015.1</v>
      </c>
      <c r="J130" s="56">
        <f t="shared" si="13"/>
        <v>44.8</v>
      </c>
      <c r="K130" s="155">
        <v>0</v>
      </c>
      <c r="L130" s="48">
        <f t="shared" si="11"/>
        <v>11.9</v>
      </c>
      <c r="M130" s="49">
        <f t="shared" si="9"/>
        <v>4057.3</v>
      </c>
    </row>
    <row r="131" spans="1:13" ht="12.75">
      <c r="A131" s="79">
        <v>275</v>
      </c>
      <c r="B131" s="72" t="s">
        <v>26</v>
      </c>
      <c r="C131" s="62">
        <f t="shared" si="10"/>
        <v>55.76</v>
      </c>
      <c r="D131" s="52">
        <v>0</v>
      </c>
      <c r="E131" s="76">
        <v>13860</v>
      </c>
      <c r="F131" s="74">
        <v>0</v>
      </c>
      <c r="G131" s="53">
        <f t="shared" si="12"/>
        <v>2982.8</v>
      </c>
      <c r="H131" s="191">
        <f t="shared" si="14"/>
        <v>2982.8</v>
      </c>
      <c r="I131" s="55">
        <f t="shared" si="15"/>
        <v>1014.2</v>
      </c>
      <c r="J131" s="56">
        <f t="shared" si="13"/>
        <v>44.7</v>
      </c>
      <c r="K131" s="155">
        <v>0</v>
      </c>
      <c r="L131" s="48">
        <f t="shared" si="11"/>
        <v>11.9</v>
      </c>
      <c r="M131" s="49">
        <f t="shared" si="9"/>
        <v>4053.6</v>
      </c>
    </row>
    <row r="132" spans="1:13" ht="12.75">
      <c r="A132" s="79">
        <v>276</v>
      </c>
      <c r="B132" s="72" t="s">
        <v>26</v>
      </c>
      <c r="C132" s="62">
        <f t="shared" si="10"/>
        <v>55.81</v>
      </c>
      <c r="D132" s="52">
        <v>0</v>
      </c>
      <c r="E132" s="76">
        <v>13860</v>
      </c>
      <c r="F132" s="74">
        <v>0</v>
      </c>
      <c r="G132" s="53">
        <f t="shared" si="12"/>
        <v>2980.1</v>
      </c>
      <c r="H132" s="191">
        <f t="shared" si="14"/>
        <v>2980.1</v>
      </c>
      <c r="I132" s="55">
        <f t="shared" si="15"/>
        <v>1013.2</v>
      </c>
      <c r="J132" s="56">
        <f t="shared" si="13"/>
        <v>44.7</v>
      </c>
      <c r="K132" s="155">
        <v>0</v>
      </c>
      <c r="L132" s="48">
        <f t="shared" si="11"/>
        <v>11.9</v>
      </c>
      <c r="M132" s="49">
        <f t="shared" si="9"/>
        <v>4049.9</v>
      </c>
    </row>
    <row r="133" spans="1:13" ht="12.75">
      <c r="A133" s="79">
        <v>277</v>
      </c>
      <c r="B133" s="72" t="s">
        <v>26</v>
      </c>
      <c r="C133" s="62">
        <f t="shared" si="10"/>
        <v>55.86</v>
      </c>
      <c r="D133" s="52">
        <v>0</v>
      </c>
      <c r="E133" s="76">
        <v>13860</v>
      </c>
      <c r="F133" s="74">
        <v>0</v>
      </c>
      <c r="G133" s="53">
        <f t="shared" si="12"/>
        <v>2977.4</v>
      </c>
      <c r="H133" s="191">
        <f t="shared" si="14"/>
        <v>2977.4</v>
      </c>
      <c r="I133" s="55">
        <f t="shared" si="15"/>
        <v>1012.3</v>
      </c>
      <c r="J133" s="56">
        <f t="shared" si="13"/>
        <v>44.7</v>
      </c>
      <c r="K133" s="155">
        <v>0</v>
      </c>
      <c r="L133" s="48">
        <f t="shared" si="11"/>
        <v>11.9</v>
      </c>
      <c r="M133" s="49">
        <f t="shared" si="9"/>
        <v>4046.2999999999997</v>
      </c>
    </row>
    <row r="134" spans="1:13" ht="12.75">
      <c r="A134" s="79">
        <v>278</v>
      </c>
      <c r="B134" s="72" t="s">
        <v>26</v>
      </c>
      <c r="C134" s="62">
        <f t="shared" si="10"/>
        <v>55.91</v>
      </c>
      <c r="D134" s="52">
        <v>0</v>
      </c>
      <c r="E134" s="76">
        <v>13860</v>
      </c>
      <c r="F134" s="74">
        <v>0</v>
      </c>
      <c r="G134" s="53">
        <f t="shared" si="12"/>
        <v>2974.8</v>
      </c>
      <c r="H134" s="191">
        <f t="shared" si="14"/>
        <v>2974.8</v>
      </c>
      <c r="I134" s="55">
        <f t="shared" si="15"/>
        <v>1011.4</v>
      </c>
      <c r="J134" s="56">
        <f t="shared" si="13"/>
        <v>44.6</v>
      </c>
      <c r="K134" s="155">
        <v>0</v>
      </c>
      <c r="L134" s="48">
        <f t="shared" si="11"/>
        <v>11.9</v>
      </c>
      <c r="M134" s="49">
        <f t="shared" si="9"/>
        <v>4042.7000000000003</v>
      </c>
    </row>
    <row r="135" spans="1:13" ht="12.75">
      <c r="A135" s="79">
        <v>279</v>
      </c>
      <c r="B135" s="72" t="s">
        <v>26</v>
      </c>
      <c r="C135" s="62">
        <f t="shared" si="10"/>
        <v>55.96</v>
      </c>
      <c r="D135" s="52">
        <v>0</v>
      </c>
      <c r="E135" s="76">
        <v>13860</v>
      </c>
      <c r="F135" s="74">
        <v>0</v>
      </c>
      <c r="G135" s="53">
        <f t="shared" si="12"/>
        <v>2972.1</v>
      </c>
      <c r="H135" s="191">
        <f t="shared" si="14"/>
        <v>2972.1</v>
      </c>
      <c r="I135" s="55">
        <f t="shared" si="15"/>
        <v>1010.5</v>
      </c>
      <c r="J135" s="56">
        <f t="shared" si="13"/>
        <v>44.6</v>
      </c>
      <c r="K135" s="155">
        <v>0</v>
      </c>
      <c r="L135" s="48">
        <f t="shared" si="11"/>
        <v>11.9</v>
      </c>
      <c r="M135" s="49">
        <f t="shared" si="9"/>
        <v>4039.1</v>
      </c>
    </row>
    <row r="136" spans="1:13" ht="12.75">
      <c r="A136" s="79">
        <v>280</v>
      </c>
      <c r="B136" s="72" t="s">
        <v>26</v>
      </c>
      <c r="C136" s="62">
        <f t="shared" si="10"/>
        <v>56.01</v>
      </c>
      <c r="D136" s="52">
        <v>0</v>
      </c>
      <c r="E136" s="76">
        <v>13860</v>
      </c>
      <c r="F136" s="74">
        <v>0</v>
      </c>
      <c r="G136" s="53">
        <f t="shared" si="12"/>
        <v>2969.5</v>
      </c>
      <c r="H136" s="191">
        <f t="shared" si="14"/>
        <v>2969.5</v>
      </c>
      <c r="I136" s="55">
        <f t="shared" si="15"/>
        <v>1009.6</v>
      </c>
      <c r="J136" s="56">
        <f t="shared" si="13"/>
        <v>44.5</v>
      </c>
      <c r="K136" s="155">
        <v>0</v>
      </c>
      <c r="L136" s="48">
        <f t="shared" si="11"/>
        <v>11.9</v>
      </c>
      <c r="M136" s="49">
        <f aca="true" t="shared" si="16" ref="M136:M199">SUM(H136:L136)</f>
        <v>4035.5</v>
      </c>
    </row>
    <row r="137" spans="1:13" ht="12.75">
      <c r="A137" s="79">
        <v>281</v>
      </c>
      <c r="B137" s="72" t="s">
        <v>26</v>
      </c>
      <c r="C137" s="62">
        <f aca="true" t="shared" si="17" ref="C137:C200">ROUND(IF(A137&lt;153,C$607,IF(A137&lt;C$612,C$613+C$614*A137+C$615*A137^2+C$616*A137^3,67.87)),2)</f>
        <v>56.06</v>
      </c>
      <c r="D137" s="52">
        <v>0</v>
      </c>
      <c r="E137" s="76">
        <v>13860</v>
      </c>
      <c r="F137" s="74">
        <v>0</v>
      </c>
      <c r="G137" s="53">
        <f t="shared" si="12"/>
        <v>2966.8</v>
      </c>
      <c r="H137" s="191">
        <f t="shared" si="14"/>
        <v>2966.8</v>
      </c>
      <c r="I137" s="55">
        <f t="shared" si="15"/>
        <v>1008.7</v>
      </c>
      <c r="J137" s="56">
        <f t="shared" si="13"/>
        <v>44.5</v>
      </c>
      <c r="K137" s="155">
        <v>0</v>
      </c>
      <c r="L137" s="48">
        <f aca="true" t="shared" si="18" ref="L137:L200">ROUND(H137*0.004,1)</f>
        <v>11.9</v>
      </c>
      <c r="M137" s="49">
        <f t="shared" si="16"/>
        <v>4031.9</v>
      </c>
    </row>
    <row r="138" spans="1:13" ht="12.75">
      <c r="A138" s="79">
        <v>282</v>
      </c>
      <c r="B138" s="72" t="s">
        <v>26</v>
      </c>
      <c r="C138" s="62">
        <f t="shared" si="17"/>
        <v>56.11</v>
      </c>
      <c r="D138" s="52">
        <v>0</v>
      </c>
      <c r="E138" s="76">
        <v>13860</v>
      </c>
      <c r="F138" s="74">
        <v>0</v>
      </c>
      <c r="G138" s="53">
        <f aca="true" t="shared" si="19" ref="G138:G201">ROUND(12/C138*E138,1)</f>
        <v>2964.2</v>
      </c>
      <c r="H138" s="191">
        <f t="shared" si="14"/>
        <v>2964.2</v>
      </c>
      <c r="I138" s="55">
        <f t="shared" si="15"/>
        <v>1007.8</v>
      </c>
      <c r="J138" s="56">
        <f aca="true" t="shared" si="20" ref="J138:J201">ROUND(H138*0.015,1)</f>
        <v>44.5</v>
      </c>
      <c r="K138" s="155">
        <v>0</v>
      </c>
      <c r="L138" s="48">
        <f t="shared" si="18"/>
        <v>11.9</v>
      </c>
      <c r="M138" s="49">
        <f t="shared" si="16"/>
        <v>4028.4</v>
      </c>
    </row>
    <row r="139" spans="1:13" ht="12.75">
      <c r="A139" s="79">
        <v>283</v>
      </c>
      <c r="B139" s="72" t="s">
        <v>26</v>
      </c>
      <c r="C139" s="62">
        <f t="shared" si="17"/>
        <v>56.16</v>
      </c>
      <c r="D139" s="52">
        <v>0</v>
      </c>
      <c r="E139" s="76">
        <v>13860</v>
      </c>
      <c r="F139" s="74">
        <v>0</v>
      </c>
      <c r="G139" s="53">
        <f t="shared" si="19"/>
        <v>2961.5</v>
      </c>
      <c r="H139" s="191">
        <f>F139+G139</f>
        <v>2961.5</v>
      </c>
      <c r="I139" s="55">
        <f t="shared" si="15"/>
        <v>1006.9</v>
      </c>
      <c r="J139" s="56">
        <f t="shared" si="20"/>
        <v>44.4</v>
      </c>
      <c r="K139" s="155">
        <v>0</v>
      </c>
      <c r="L139" s="48">
        <f t="shared" si="18"/>
        <v>11.8</v>
      </c>
      <c r="M139" s="49">
        <f t="shared" si="16"/>
        <v>4024.6000000000004</v>
      </c>
    </row>
    <row r="140" spans="1:13" ht="12.75">
      <c r="A140" s="79">
        <v>284</v>
      </c>
      <c r="B140" s="72" t="s">
        <v>26</v>
      </c>
      <c r="C140" s="62">
        <f t="shared" si="17"/>
        <v>56.21</v>
      </c>
      <c r="D140" s="52">
        <v>0</v>
      </c>
      <c r="E140" s="76">
        <v>13860</v>
      </c>
      <c r="F140" s="74">
        <v>0</v>
      </c>
      <c r="G140" s="53">
        <f t="shared" si="19"/>
        <v>2958.9</v>
      </c>
      <c r="H140" s="191">
        <f>F140+G140</f>
        <v>2958.9</v>
      </c>
      <c r="I140" s="55">
        <f t="shared" si="15"/>
        <v>1006</v>
      </c>
      <c r="J140" s="56">
        <f t="shared" si="20"/>
        <v>44.4</v>
      </c>
      <c r="K140" s="155">
        <v>0</v>
      </c>
      <c r="L140" s="48">
        <f t="shared" si="18"/>
        <v>11.8</v>
      </c>
      <c r="M140" s="49">
        <f t="shared" si="16"/>
        <v>4021.1000000000004</v>
      </c>
    </row>
    <row r="141" spans="1:13" ht="12.75">
      <c r="A141" s="79">
        <v>285</v>
      </c>
      <c r="B141" s="72" t="s">
        <v>26</v>
      </c>
      <c r="C141" s="62">
        <f t="shared" si="17"/>
        <v>56.26</v>
      </c>
      <c r="D141" s="52">
        <v>0</v>
      </c>
      <c r="E141" s="76">
        <v>13860</v>
      </c>
      <c r="F141" s="74">
        <v>0</v>
      </c>
      <c r="G141" s="53">
        <f t="shared" si="19"/>
        <v>2956.3</v>
      </c>
      <c r="H141" s="191">
        <f>F141+G141</f>
        <v>2956.3</v>
      </c>
      <c r="I141" s="55">
        <f t="shared" si="15"/>
        <v>1005.1</v>
      </c>
      <c r="J141" s="56">
        <f t="shared" si="20"/>
        <v>44.3</v>
      </c>
      <c r="K141" s="155">
        <v>0</v>
      </c>
      <c r="L141" s="48">
        <f t="shared" si="18"/>
        <v>11.8</v>
      </c>
      <c r="M141" s="49">
        <f t="shared" si="16"/>
        <v>4017.5000000000005</v>
      </c>
    </row>
    <row r="142" spans="1:13" ht="12.75">
      <c r="A142" s="79">
        <v>286</v>
      </c>
      <c r="B142" s="72" t="s">
        <v>26</v>
      </c>
      <c r="C142" s="62">
        <f t="shared" si="17"/>
        <v>56.32</v>
      </c>
      <c r="D142" s="52">
        <v>0</v>
      </c>
      <c r="E142" s="76">
        <v>13860</v>
      </c>
      <c r="F142" s="74">
        <v>0</v>
      </c>
      <c r="G142" s="53">
        <f t="shared" si="19"/>
        <v>2953.1</v>
      </c>
      <c r="H142" s="191">
        <f>F142+G142</f>
        <v>2953.1</v>
      </c>
      <c r="I142" s="55">
        <f t="shared" si="15"/>
        <v>1004.1</v>
      </c>
      <c r="J142" s="56">
        <f t="shared" si="20"/>
        <v>44.3</v>
      </c>
      <c r="K142" s="155">
        <v>0</v>
      </c>
      <c r="L142" s="48">
        <f t="shared" si="18"/>
        <v>11.8</v>
      </c>
      <c r="M142" s="49">
        <f t="shared" si="16"/>
        <v>4013.3</v>
      </c>
    </row>
    <row r="143" spans="1:13" ht="12.75">
      <c r="A143" s="79">
        <v>287</v>
      </c>
      <c r="B143" s="72" t="s">
        <v>26</v>
      </c>
      <c r="C143" s="62">
        <f t="shared" si="17"/>
        <v>56.37</v>
      </c>
      <c r="D143" s="52">
        <v>0</v>
      </c>
      <c r="E143" s="76">
        <v>13860</v>
      </c>
      <c r="F143" s="74">
        <v>0</v>
      </c>
      <c r="G143" s="53">
        <f t="shared" si="19"/>
        <v>2950.5</v>
      </c>
      <c r="H143" s="191">
        <f>F143+G143</f>
        <v>2950.5</v>
      </c>
      <c r="I143" s="55">
        <f t="shared" si="15"/>
        <v>1003.2</v>
      </c>
      <c r="J143" s="56">
        <f t="shared" si="20"/>
        <v>44.3</v>
      </c>
      <c r="K143" s="155">
        <v>0</v>
      </c>
      <c r="L143" s="48">
        <f t="shared" si="18"/>
        <v>11.8</v>
      </c>
      <c r="M143" s="49">
        <f t="shared" si="16"/>
        <v>4009.8</v>
      </c>
    </row>
    <row r="144" spans="1:13" ht="12.75">
      <c r="A144" s="79">
        <v>288</v>
      </c>
      <c r="B144" s="72" t="s">
        <v>26</v>
      </c>
      <c r="C144" s="62">
        <f t="shared" si="17"/>
        <v>56.42</v>
      </c>
      <c r="D144" s="52">
        <v>0</v>
      </c>
      <c r="E144" s="76">
        <v>13860</v>
      </c>
      <c r="F144" s="74">
        <v>0</v>
      </c>
      <c r="G144" s="53">
        <f t="shared" si="19"/>
        <v>2947.9</v>
      </c>
      <c r="H144" s="191">
        <f aca="true" t="shared" si="21" ref="H144:H207">F144+G144</f>
        <v>2947.9</v>
      </c>
      <c r="I144" s="55">
        <f t="shared" si="15"/>
        <v>1002.3</v>
      </c>
      <c r="J144" s="56">
        <f t="shared" si="20"/>
        <v>44.2</v>
      </c>
      <c r="K144" s="155">
        <v>0</v>
      </c>
      <c r="L144" s="48">
        <f t="shared" si="18"/>
        <v>11.8</v>
      </c>
      <c r="M144" s="49">
        <f t="shared" si="16"/>
        <v>4006.2</v>
      </c>
    </row>
    <row r="145" spans="1:13" ht="12.75">
      <c r="A145" s="79">
        <v>289</v>
      </c>
      <c r="B145" s="72" t="s">
        <v>26</v>
      </c>
      <c r="C145" s="62">
        <f t="shared" si="17"/>
        <v>56.47</v>
      </c>
      <c r="D145" s="52">
        <v>0</v>
      </c>
      <c r="E145" s="76">
        <v>13860</v>
      </c>
      <c r="F145" s="74">
        <v>0</v>
      </c>
      <c r="G145" s="53">
        <f t="shared" si="19"/>
        <v>2945.3</v>
      </c>
      <c r="H145" s="191">
        <f t="shared" si="21"/>
        <v>2945.3</v>
      </c>
      <c r="I145" s="55">
        <f t="shared" si="15"/>
        <v>1001.4</v>
      </c>
      <c r="J145" s="56">
        <f t="shared" si="20"/>
        <v>44.2</v>
      </c>
      <c r="K145" s="155">
        <v>0</v>
      </c>
      <c r="L145" s="48">
        <f t="shared" si="18"/>
        <v>11.8</v>
      </c>
      <c r="M145" s="49">
        <f t="shared" si="16"/>
        <v>4002.7000000000003</v>
      </c>
    </row>
    <row r="146" spans="1:13" ht="12.75">
      <c r="A146" s="79">
        <v>290</v>
      </c>
      <c r="B146" s="72" t="s">
        <v>26</v>
      </c>
      <c r="C146" s="62">
        <f t="shared" si="17"/>
        <v>56.51</v>
      </c>
      <c r="D146" s="52">
        <v>0</v>
      </c>
      <c r="E146" s="76">
        <v>13860</v>
      </c>
      <c r="F146" s="74">
        <v>0</v>
      </c>
      <c r="G146" s="53">
        <f t="shared" si="19"/>
        <v>2943.2</v>
      </c>
      <c r="H146" s="191">
        <f t="shared" si="21"/>
        <v>2943.2</v>
      </c>
      <c r="I146" s="55">
        <f t="shared" si="15"/>
        <v>1000.7</v>
      </c>
      <c r="J146" s="56">
        <f t="shared" si="20"/>
        <v>44.1</v>
      </c>
      <c r="K146" s="155">
        <v>0</v>
      </c>
      <c r="L146" s="48">
        <f t="shared" si="18"/>
        <v>11.8</v>
      </c>
      <c r="M146" s="49">
        <f t="shared" si="16"/>
        <v>3999.7999999999997</v>
      </c>
    </row>
    <row r="147" spans="1:13" ht="12.75">
      <c r="A147" s="79">
        <v>291</v>
      </c>
      <c r="B147" s="72" t="s">
        <v>26</v>
      </c>
      <c r="C147" s="62">
        <f t="shared" si="17"/>
        <v>56.56</v>
      </c>
      <c r="D147" s="52">
        <v>0</v>
      </c>
      <c r="E147" s="76">
        <v>13860</v>
      </c>
      <c r="F147" s="74">
        <v>0</v>
      </c>
      <c r="G147" s="53">
        <f t="shared" si="19"/>
        <v>2940.6</v>
      </c>
      <c r="H147" s="191">
        <f t="shared" si="21"/>
        <v>2940.6</v>
      </c>
      <c r="I147" s="55">
        <f t="shared" si="15"/>
        <v>999.8</v>
      </c>
      <c r="J147" s="56">
        <f t="shared" si="20"/>
        <v>44.1</v>
      </c>
      <c r="K147" s="155">
        <v>0</v>
      </c>
      <c r="L147" s="48">
        <f t="shared" si="18"/>
        <v>11.8</v>
      </c>
      <c r="M147" s="49">
        <f t="shared" si="16"/>
        <v>3996.2999999999997</v>
      </c>
    </row>
    <row r="148" spans="1:13" ht="12.75">
      <c r="A148" s="79">
        <v>292</v>
      </c>
      <c r="B148" s="72" t="s">
        <v>26</v>
      </c>
      <c r="C148" s="62">
        <f t="shared" si="17"/>
        <v>56.61</v>
      </c>
      <c r="D148" s="52">
        <v>0</v>
      </c>
      <c r="E148" s="76">
        <v>13860</v>
      </c>
      <c r="F148" s="74">
        <v>0</v>
      </c>
      <c r="G148" s="53">
        <f t="shared" si="19"/>
        <v>2938</v>
      </c>
      <c r="H148" s="191">
        <f t="shared" si="21"/>
        <v>2938</v>
      </c>
      <c r="I148" s="55">
        <f t="shared" si="15"/>
        <v>998.9</v>
      </c>
      <c r="J148" s="56">
        <f t="shared" si="20"/>
        <v>44.1</v>
      </c>
      <c r="K148" s="155">
        <v>0</v>
      </c>
      <c r="L148" s="48">
        <f t="shared" si="18"/>
        <v>11.8</v>
      </c>
      <c r="M148" s="49">
        <f t="shared" si="16"/>
        <v>3992.8</v>
      </c>
    </row>
    <row r="149" spans="1:13" ht="12.75">
      <c r="A149" s="79">
        <v>293</v>
      </c>
      <c r="B149" s="72" t="s">
        <v>26</v>
      </c>
      <c r="C149" s="62">
        <f t="shared" si="17"/>
        <v>56.66</v>
      </c>
      <c r="D149" s="52">
        <v>0</v>
      </c>
      <c r="E149" s="76">
        <v>13860</v>
      </c>
      <c r="F149" s="74">
        <v>0</v>
      </c>
      <c r="G149" s="53">
        <f t="shared" si="19"/>
        <v>2935.4</v>
      </c>
      <c r="H149" s="191">
        <f t="shared" si="21"/>
        <v>2935.4</v>
      </c>
      <c r="I149" s="55">
        <f aca="true" t="shared" si="22" ref="I149:I212">ROUND(H149*0.34,1)</f>
        <v>998</v>
      </c>
      <c r="J149" s="56">
        <f t="shared" si="20"/>
        <v>44</v>
      </c>
      <c r="K149" s="155">
        <v>0</v>
      </c>
      <c r="L149" s="48">
        <f t="shared" si="18"/>
        <v>11.7</v>
      </c>
      <c r="M149" s="49">
        <f t="shared" si="16"/>
        <v>3989.1</v>
      </c>
    </row>
    <row r="150" spans="1:13" ht="12.75">
      <c r="A150" s="79">
        <v>294</v>
      </c>
      <c r="B150" s="72" t="s">
        <v>26</v>
      </c>
      <c r="C150" s="62">
        <f t="shared" si="17"/>
        <v>56.71</v>
      </c>
      <c r="D150" s="52">
        <v>0</v>
      </c>
      <c r="E150" s="76">
        <v>13860</v>
      </c>
      <c r="F150" s="74">
        <v>0</v>
      </c>
      <c r="G150" s="53">
        <f t="shared" si="19"/>
        <v>2932.8</v>
      </c>
      <c r="H150" s="191">
        <f t="shared" si="21"/>
        <v>2932.8</v>
      </c>
      <c r="I150" s="55">
        <f t="shared" si="22"/>
        <v>997.2</v>
      </c>
      <c r="J150" s="56">
        <f t="shared" si="20"/>
        <v>44</v>
      </c>
      <c r="K150" s="155">
        <v>0</v>
      </c>
      <c r="L150" s="48">
        <f t="shared" si="18"/>
        <v>11.7</v>
      </c>
      <c r="M150" s="49">
        <f t="shared" si="16"/>
        <v>3985.7</v>
      </c>
    </row>
    <row r="151" spans="1:13" ht="12.75">
      <c r="A151" s="79">
        <v>295</v>
      </c>
      <c r="B151" s="72" t="s">
        <v>26</v>
      </c>
      <c r="C151" s="62">
        <f t="shared" si="17"/>
        <v>56.76</v>
      </c>
      <c r="D151" s="52">
        <v>0</v>
      </c>
      <c r="E151" s="76">
        <v>13860</v>
      </c>
      <c r="F151" s="74">
        <v>0</v>
      </c>
      <c r="G151" s="53">
        <f t="shared" si="19"/>
        <v>2930.2</v>
      </c>
      <c r="H151" s="191">
        <f t="shared" si="21"/>
        <v>2930.2</v>
      </c>
      <c r="I151" s="55">
        <f t="shared" si="22"/>
        <v>996.3</v>
      </c>
      <c r="J151" s="56">
        <f t="shared" si="20"/>
        <v>44</v>
      </c>
      <c r="K151" s="155">
        <v>0</v>
      </c>
      <c r="L151" s="48">
        <f t="shared" si="18"/>
        <v>11.7</v>
      </c>
      <c r="M151" s="49">
        <f t="shared" si="16"/>
        <v>3982.2</v>
      </c>
    </row>
    <row r="152" spans="1:13" ht="12.75">
      <c r="A152" s="79">
        <v>296</v>
      </c>
      <c r="B152" s="72" t="s">
        <v>26</v>
      </c>
      <c r="C152" s="62">
        <f t="shared" si="17"/>
        <v>56.81</v>
      </c>
      <c r="D152" s="52">
        <v>0</v>
      </c>
      <c r="E152" s="76">
        <v>13860</v>
      </c>
      <c r="F152" s="74">
        <v>0</v>
      </c>
      <c r="G152" s="53">
        <f t="shared" si="19"/>
        <v>2927.7</v>
      </c>
      <c r="H152" s="191">
        <f t="shared" si="21"/>
        <v>2927.7</v>
      </c>
      <c r="I152" s="55">
        <f t="shared" si="22"/>
        <v>995.4</v>
      </c>
      <c r="J152" s="56">
        <f t="shared" si="20"/>
        <v>43.9</v>
      </c>
      <c r="K152" s="155">
        <v>0</v>
      </c>
      <c r="L152" s="48">
        <f t="shared" si="18"/>
        <v>11.7</v>
      </c>
      <c r="M152" s="49">
        <f t="shared" si="16"/>
        <v>3978.7</v>
      </c>
    </row>
    <row r="153" spans="1:13" ht="12.75">
      <c r="A153" s="79">
        <v>297</v>
      </c>
      <c r="B153" s="72" t="s">
        <v>26</v>
      </c>
      <c r="C153" s="62">
        <f t="shared" si="17"/>
        <v>56.86</v>
      </c>
      <c r="D153" s="52">
        <v>0</v>
      </c>
      <c r="E153" s="76">
        <v>13860</v>
      </c>
      <c r="F153" s="74">
        <v>0</v>
      </c>
      <c r="G153" s="53">
        <f t="shared" si="19"/>
        <v>2925.1</v>
      </c>
      <c r="H153" s="191">
        <f t="shared" si="21"/>
        <v>2925.1</v>
      </c>
      <c r="I153" s="55">
        <f t="shared" si="22"/>
        <v>994.5</v>
      </c>
      <c r="J153" s="56">
        <f t="shared" si="20"/>
        <v>43.9</v>
      </c>
      <c r="K153" s="155">
        <v>0</v>
      </c>
      <c r="L153" s="48">
        <f t="shared" si="18"/>
        <v>11.7</v>
      </c>
      <c r="M153" s="49">
        <f t="shared" si="16"/>
        <v>3975.2</v>
      </c>
    </row>
    <row r="154" spans="1:13" ht="12.75">
      <c r="A154" s="79">
        <v>298</v>
      </c>
      <c r="B154" s="72" t="s">
        <v>26</v>
      </c>
      <c r="C154" s="62">
        <f t="shared" si="17"/>
        <v>56.91</v>
      </c>
      <c r="D154" s="52">
        <v>0</v>
      </c>
      <c r="E154" s="76">
        <v>13860</v>
      </c>
      <c r="F154" s="74">
        <v>0</v>
      </c>
      <c r="G154" s="53">
        <f t="shared" si="19"/>
        <v>2922.5</v>
      </c>
      <c r="H154" s="191">
        <f t="shared" si="21"/>
        <v>2922.5</v>
      </c>
      <c r="I154" s="55">
        <f t="shared" si="22"/>
        <v>993.7</v>
      </c>
      <c r="J154" s="56">
        <f t="shared" si="20"/>
        <v>43.8</v>
      </c>
      <c r="K154" s="155">
        <v>0</v>
      </c>
      <c r="L154" s="48">
        <f t="shared" si="18"/>
        <v>11.7</v>
      </c>
      <c r="M154" s="49">
        <f t="shared" si="16"/>
        <v>3971.7</v>
      </c>
    </row>
    <row r="155" spans="1:13" ht="12.75">
      <c r="A155" s="79">
        <v>299</v>
      </c>
      <c r="B155" s="72" t="s">
        <v>26</v>
      </c>
      <c r="C155" s="62">
        <f t="shared" si="17"/>
        <v>56.96</v>
      </c>
      <c r="D155" s="52">
        <v>0</v>
      </c>
      <c r="E155" s="76">
        <v>13860</v>
      </c>
      <c r="F155" s="74">
        <v>0</v>
      </c>
      <c r="G155" s="53">
        <f t="shared" si="19"/>
        <v>2919.9</v>
      </c>
      <c r="H155" s="191">
        <f t="shared" si="21"/>
        <v>2919.9</v>
      </c>
      <c r="I155" s="55">
        <f t="shared" si="22"/>
        <v>992.8</v>
      </c>
      <c r="J155" s="56">
        <f t="shared" si="20"/>
        <v>43.8</v>
      </c>
      <c r="K155" s="155">
        <v>0</v>
      </c>
      <c r="L155" s="48">
        <f t="shared" si="18"/>
        <v>11.7</v>
      </c>
      <c r="M155" s="49">
        <f t="shared" si="16"/>
        <v>3968.2</v>
      </c>
    </row>
    <row r="156" spans="1:13" ht="12.75">
      <c r="A156" s="79">
        <v>300</v>
      </c>
      <c r="B156" s="72" t="s">
        <v>26</v>
      </c>
      <c r="C156" s="62">
        <f t="shared" si="17"/>
        <v>57.01</v>
      </c>
      <c r="D156" s="52">
        <v>0</v>
      </c>
      <c r="E156" s="76">
        <v>13860</v>
      </c>
      <c r="F156" s="74">
        <v>0</v>
      </c>
      <c r="G156" s="53">
        <f t="shared" si="19"/>
        <v>2917.4</v>
      </c>
      <c r="H156" s="191">
        <f t="shared" si="21"/>
        <v>2917.4</v>
      </c>
      <c r="I156" s="55">
        <f t="shared" si="22"/>
        <v>991.9</v>
      </c>
      <c r="J156" s="56">
        <f t="shared" si="20"/>
        <v>43.8</v>
      </c>
      <c r="K156" s="155">
        <v>0</v>
      </c>
      <c r="L156" s="48">
        <f t="shared" si="18"/>
        <v>11.7</v>
      </c>
      <c r="M156" s="49">
        <f t="shared" si="16"/>
        <v>3964.8</v>
      </c>
    </row>
    <row r="157" spans="1:13" ht="12.75">
      <c r="A157" s="79">
        <v>301</v>
      </c>
      <c r="B157" s="72" t="s">
        <v>26</v>
      </c>
      <c r="C157" s="62">
        <f t="shared" si="17"/>
        <v>57.06</v>
      </c>
      <c r="D157" s="52">
        <v>0</v>
      </c>
      <c r="E157" s="76">
        <v>13860</v>
      </c>
      <c r="F157" s="74">
        <v>0</v>
      </c>
      <c r="G157" s="53">
        <f t="shared" si="19"/>
        <v>2914.8</v>
      </c>
      <c r="H157" s="191">
        <f t="shared" si="21"/>
        <v>2914.8</v>
      </c>
      <c r="I157" s="55">
        <f t="shared" si="22"/>
        <v>991</v>
      </c>
      <c r="J157" s="56">
        <f t="shared" si="20"/>
        <v>43.7</v>
      </c>
      <c r="K157" s="155">
        <v>0</v>
      </c>
      <c r="L157" s="48">
        <f t="shared" si="18"/>
        <v>11.7</v>
      </c>
      <c r="M157" s="49">
        <f t="shared" si="16"/>
        <v>3961.2</v>
      </c>
    </row>
    <row r="158" spans="1:13" ht="12.75">
      <c r="A158" s="79">
        <v>302</v>
      </c>
      <c r="B158" s="72" t="s">
        <v>26</v>
      </c>
      <c r="C158" s="62">
        <f t="shared" si="17"/>
        <v>57.1</v>
      </c>
      <c r="D158" s="52">
        <v>0</v>
      </c>
      <c r="E158" s="76">
        <v>13860</v>
      </c>
      <c r="F158" s="74">
        <v>0</v>
      </c>
      <c r="G158" s="53">
        <f t="shared" si="19"/>
        <v>2912.8</v>
      </c>
      <c r="H158" s="191">
        <f t="shared" si="21"/>
        <v>2912.8</v>
      </c>
      <c r="I158" s="55">
        <f t="shared" si="22"/>
        <v>990.4</v>
      </c>
      <c r="J158" s="56">
        <f t="shared" si="20"/>
        <v>43.7</v>
      </c>
      <c r="K158" s="155">
        <v>0</v>
      </c>
      <c r="L158" s="48">
        <f t="shared" si="18"/>
        <v>11.7</v>
      </c>
      <c r="M158" s="49">
        <f t="shared" si="16"/>
        <v>3958.6</v>
      </c>
    </row>
    <row r="159" spans="1:13" ht="12.75">
      <c r="A159" s="79">
        <v>303</v>
      </c>
      <c r="B159" s="72" t="s">
        <v>26</v>
      </c>
      <c r="C159" s="62">
        <f t="shared" si="17"/>
        <v>57.15</v>
      </c>
      <c r="D159" s="52">
        <v>0</v>
      </c>
      <c r="E159" s="76">
        <v>13860</v>
      </c>
      <c r="F159" s="74">
        <v>0</v>
      </c>
      <c r="G159" s="53">
        <f t="shared" si="19"/>
        <v>2910.2</v>
      </c>
      <c r="H159" s="191">
        <f t="shared" si="21"/>
        <v>2910.2</v>
      </c>
      <c r="I159" s="55">
        <f t="shared" si="22"/>
        <v>989.5</v>
      </c>
      <c r="J159" s="56">
        <f t="shared" si="20"/>
        <v>43.7</v>
      </c>
      <c r="K159" s="155">
        <v>0</v>
      </c>
      <c r="L159" s="48">
        <f t="shared" si="18"/>
        <v>11.6</v>
      </c>
      <c r="M159" s="49">
        <f t="shared" si="16"/>
        <v>3954.9999999999995</v>
      </c>
    </row>
    <row r="160" spans="1:13" ht="12.75">
      <c r="A160" s="79">
        <v>304</v>
      </c>
      <c r="B160" s="72" t="s">
        <v>26</v>
      </c>
      <c r="C160" s="62">
        <f t="shared" si="17"/>
        <v>57.2</v>
      </c>
      <c r="D160" s="52">
        <v>0</v>
      </c>
      <c r="E160" s="76">
        <v>13860</v>
      </c>
      <c r="F160" s="74">
        <v>0</v>
      </c>
      <c r="G160" s="53">
        <f t="shared" si="19"/>
        <v>2907.7</v>
      </c>
      <c r="H160" s="191">
        <f t="shared" si="21"/>
        <v>2907.7</v>
      </c>
      <c r="I160" s="55">
        <f t="shared" si="22"/>
        <v>988.6</v>
      </c>
      <c r="J160" s="56">
        <f t="shared" si="20"/>
        <v>43.6</v>
      </c>
      <c r="K160" s="155">
        <v>0</v>
      </c>
      <c r="L160" s="48">
        <f t="shared" si="18"/>
        <v>11.6</v>
      </c>
      <c r="M160" s="49">
        <f t="shared" si="16"/>
        <v>3951.4999999999995</v>
      </c>
    </row>
    <row r="161" spans="1:13" ht="12.75">
      <c r="A161" s="79">
        <v>305</v>
      </c>
      <c r="B161" s="72" t="s">
        <v>26</v>
      </c>
      <c r="C161" s="62">
        <f t="shared" si="17"/>
        <v>57.25</v>
      </c>
      <c r="D161" s="52">
        <v>0</v>
      </c>
      <c r="E161" s="76">
        <v>13860</v>
      </c>
      <c r="F161" s="74">
        <v>0</v>
      </c>
      <c r="G161" s="53">
        <f t="shared" si="19"/>
        <v>2905.2</v>
      </c>
      <c r="H161" s="191">
        <f t="shared" si="21"/>
        <v>2905.2</v>
      </c>
      <c r="I161" s="55">
        <f t="shared" si="22"/>
        <v>987.8</v>
      </c>
      <c r="J161" s="56">
        <f t="shared" si="20"/>
        <v>43.6</v>
      </c>
      <c r="K161" s="155">
        <v>0</v>
      </c>
      <c r="L161" s="48">
        <f t="shared" si="18"/>
        <v>11.6</v>
      </c>
      <c r="M161" s="49">
        <f t="shared" si="16"/>
        <v>3948.2</v>
      </c>
    </row>
    <row r="162" spans="1:13" ht="12.75">
      <c r="A162" s="79">
        <v>306</v>
      </c>
      <c r="B162" s="72" t="s">
        <v>26</v>
      </c>
      <c r="C162" s="62">
        <f t="shared" si="17"/>
        <v>57.3</v>
      </c>
      <c r="D162" s="52">
        <v>0</v>
      </c>
      <c r="E162" s="76">
        <v>13860</v>
      </c>
      <c r="F162" s="74">
        <v>0</v>
      </c>
      <c r="G162" s="53">
        <f t="shared" si="19"/>
        <v>2902.6</v>
      </c>
      <c r="H162" s="191">
        <f t="shared" si="21"/>
        <v>2902.6</v>
      </c>
      <c r="I162" s="55">
        <f t="shared" si="22"/>
        <v>986.9</v>
      </c>
      <c r="J162" s="56">
        <f t="shared" si="20"/>
        <v>43.5</v>
      </c>
      <c r="K162" s="155">
        <v>0</v>
      </c>
      <c r="L162" s="48">
        <f t="shared" si="18"/>
        <v>11.6</v>
      </c>
      <c r="M162" s="49">
        <f t="shared" si="16"/>
        <v>3944.6</v>
      </c>
    </row>
    <row r="163" spans="1:13" ht="12.75">
      <c r="A163" s="79">
        <v>307</v>
      </c>
      <c r="B163" s="72" t="s">
        <v>26</v>
      </c>
      <c r="C163" s="62">
        <f t="shared" si="17"/>
        <v>57.34</v>
      </c>
      <c r="D163" s="52">
        <v>0</v>
      </c>
      <c r="E163" s="76">
        <v>13860</v>
      </c>
      <c r="F163" s="74">
        <v>0</v>
      </c>
      <c r="G163" s="53">
        <f t="shared" si="19"/>
        <v>2900.6</v>
      </c>
      <c r="H163" s="191">
        <f t="shared" si="21"/>
        <v>2900.6</v>
      </c>
      <c r="I163" s="55">
        <f t="shared" si="22"/>
        <v>986.2</v>
      </c>
      <c r="J163" s="56">
        <f t="shared" si="20"/>
        <v>43.5</v>
      </c>
      <c r="K163" s="155">
        <v>0</v>
      </c>
      <c r="L163" s="48">
        <f t="shared" si="18"/>
        <v>11.6</v>
      </c>
      <c r="M163" s="49">
        <f t="shared" si="16"/>
        <v>3941.9</v>
      </c>
    </row>
    <row r="164" spans="1:13" ht="12.75">
      <c r="A164" s="79">
        <v>308</v>
      </c>
      <c r="B164" s="72" t="s">
        <v>26</v>
      </c>
      <c r="C164" s="62">
        <f t="shared" si="17"/>
        <v>57.39</v>
      </c>
      <c r="D164" s="52">
        <v>0</v>
      </c>
      <c r="E164" s="76">
        <v>13860</v>
      </c>
      <c r="F164" s="74">
        <v>0</v>
      </c>
      <c r="G164" s="53">
        <f t="shared" si="19"/>
        <v>2898.1</v>
      </c>
      <c r="H164" s="191">
        <f t="shared" si="21"/>
        <v>2898.1</v>
      </c>
      <c r="I164" s="55">
        <f t="shared" si="22"/>
        <v>985.4</v>
      </c>
      <c r="J164" s="56">
        <f t="shared" si="20"/>
        <v>43.5</v>
      </c>
      <c r="K164" s="155">
        <v>0</v>
      </c>
      <c r="L164" s="48">
        <f t="shared" si="18"/>
        <v>11.6</v>
      </c>
      <c r="M164" s="49">
        <f t="shared" si="16"/>
        <v>3938.6</v>
      </c>
    </row>
    <row r="165" spans="1:13" ht="12.75">
      <c r="A165" s="79">
        <v>309</v>
      </c>
      <c r="B165" s="72" t="s">
        <v>26</v>
      </c>
      <c r="C165" s="62">
        <f t="shared" si="17"/>
        <v>57.44</v>
      </c>
      <c r="D165" s="52">
        <v>0</v>
      </c>
      <c r="E165" s="76">
        <v>13860</v>
      </c>
      <c r="F165" s="74">
        <v>0</v>
      </c>
      <c r="G165" s="53">
        <f t="shared" si="19"/>
        <v>2895.5</v>
      </c>
      <c r="H165" s="191">
        <f t="shared" si="21"/>
        <v>2895.5</v>
      </c>
      <c r="I165" s="55">
        <f t="shared" si="22"/>
        <v>984.5</v>
      </c>
      <c r="J165" s="56">
        <f t="shared" si="20"/>
        <v>43.4</v>
      </c>
      <c r="K165" s="155">
        <v>0</v>
      </c>
      <c r="L165" s="48">
        <f t="shared" si="18"/>
        <v>11.6</v>
      </c>
      <c r="M165" s="49">
        <f t="shared" si="16"/>
        <v>3935</v>
      </c>
    </row>
    <row r="166" spans="1:13" ht="12.75">
      <c r="A166" s="79">
        <v>310</v>
      </c>
      <c r="B166" s="72" t="s">
        <v>26</v>
      </c>
      <c r="C166" s="62">
        <f t="shared" si="17"/>
        <v>57.49</v>
      </c>
      <c r="D166" s="52">
        <v>0</v>
      </c>
      <c r="E166" s="76">
        <v>13860</v>
      </c>
      <c r="F166" s="74">
        <v>0</v>
      </c>
      <c r="G166" s="53">
        <f t="shared" si="19"/>
        <v>2893</v>
      </c>
      <c r="H166" s="191">
        <f t="shared" si="21"/>
        <v>2893</v>
      </c>
      <c r="I166" s="55">
        <f t="shared" si="22"/>
        <v>983.6</v>
      </c>
      <c r="J166" s="56">
        <f t="shared" si="20"/>
        <v>43.4</v>
      </c>
      <c r="K166" s="155">
        <v>0</v>
      </c>
      <c r="L166" s="48">
        <f t="shared" si="18"/>
        <v>11.6</v>
      </c>
      <c r="M166" s="49">
        <f t="shared" si="16"/>
        <v>3931.6</v>
      </c>
    </row>
    <row r="167" spans="1:13" ht="12.75">
      <c r="A167" s="79">
        <v>311</v>
      </c>
      <c r="B167" s="72" t="s">
        <v>26</v>
      </c>
      <c r="C167" s="62">
        <f t="shared" si="17"/>
        <v>57.53</v>
      </c>
      <c r="D167" s="52">
        <v>0</v>
      </c>
      <c r="E167" s="76">
        <v>13860</v>
      </c>
      <c r="F167" s="74">
        <v>0</v>
      </c>
      <c r="G167" s="53">
        <f t="shared" si="19"/>
        <v>2891</v>
      </c>
      <c r="H167" s="191">
        <f t="shared" si="21"/>
        <v>2891</v>
      </c>
      <c r="I167" s="55">
        <f t="shared" si="22"/>
        <v>982.9</v>
      </c>
      <c r="J167" s="56">
        <f t="shared" si="20"/>
        <v>43.4</v>
      </c>
      <c r="K167" s="155">
        <v>0</v>
      </c>
      <c r="L167" s="48">
        <f t="shared" si="18"/>
        <v>11.6</v>
      </c>
      <c r="M167" s="49">
        <f t="shared" si="16"/>
        <v>3928.9</v>
      </c>
    </row>
    <row r="168" spans="1:13" ht="12.75">
      <c r="A168" s="79">
        <v>312</v>
      </c>
      <c r="B168" s="72" t="s">
        <v>26</v>
      </c>
      <c r="C168" s="62">
        <f t="shared" si="17"/>
        <v>57.58</v>
      </c>
      <c r="D168" s="52">
        <v>0</v>
      </c>
      <c r="E168" s="76">
        <v>13860</v>
      </c>
      <c r="F168" s="74">
        <v>0</v>
      </c>
      <c r="G168" s="53">
        <f t="shared" si="19"/>
        <v>2888.5</v>
      </c>
      <c r="H168" s="191">
        <f t="shared" si="21"/>
        <v>2888.5</v>
      </c>
      <c r="I168" s="55">
        <f t="shared" si="22"/>
        <v>982.1</v>
      </c>
      <c r="J168" s="56">
        <f t="shared" si="20"/>
        <v>43.3</v>
      </c>
      <c r="K168" s="155">
        <v>0</v>
      </c>
      <c r="L168" s="48">
        <f t="shared" si="18"/>
        <v>11.6</v>
      </c>
      <c r="M168" s="49">
        <f t="shared" si="16"/>
        <v>3925.5</v>
      </c>
    </row>
    <row r="169" spans="1:13" ht="12.75">
      <c r="A169" s="79">
        <v>313</v>
      </c>
      <c r="B169" s="72" t="s">
        <v>26</v>
      </c>
      <c r="C169" s="62">
        <f t="shared" si="17"/>
        <v>57.63</v>
      </c>
      <c r="D169" s="52">
        <v>0</v>
      </c>
      <c r="E169" s="76">
        <v>13860</v>
      </c>
      <c r="F169" s="74">
        <v>0</v>
      </c>
      <c r="G169" s="53">
        <f t="shared" si="19"/>
        <v>2886</v>
      </c>
      <c r="H169" s="191">
        <f t="shared" si="21"/>
        <v>2886</v>
      </c>
      <c r="I169" s="55">
        <f t="shared" si="22"/>
        <v>981.2</v>
      </c>
      <c r="J169" s="56">
        <f t="shared" si="20"/>
        <v>43.3</v>
      </c>
      <c r="K169" s="155">
        <v>0</v>
      </c>
      <c r="L169" s="48">
        <f t="shared" si="18"/>
        <v>11.5</v>
      </c>
      <c r="M169" s="49">
        <f t="shared" si="16"/>
        <v>3922</v>
      </c>
    </row>
    <row r="170" spans="1:13" ht="12.75">
      <c r="A170" s="79">
        <v>314</v>
      </c>
      <c r="B170" s="72" t="s">
        <v>26</v>
      </c>
      <c r="C170" s="62">
        <f t="shared" si="17"/>
        <v>57.68</v>
      </c>
      <c r="D170" s="52">
        <v>0</v>
      </c>
      <c r="E170" s="76">
        <v>13860</v>
      </c>
      <c r="F170" s="74">
        <v>0</v>
      </c>
      <c r="G170" s="53">
        <f t="shared" si="19"/>
        <v>2883.5</v>
      </c>
      <c r="H170" s="191">
        <f t="shared" si="21"/>
        <v>2883.5</v>
      </c>
      <c r="I170" s="55">
        <f t="shared" si="22"/>
        <v>980.4</v>
      </c>
      <c r="J170" s="56">
        <f t="shared" si="20"/>
        <v>43.3</v>
      </c>
      <c r="K170" s="155">
        <v>0</v>
      </c>
      <c r="L170" s="48">
        <f t="shared" si="18"/>
        <v>11.5</v>
      </c>
      <c r="M170" s="49">
        <f t="shared" si="16"/>
        <v>3918.7000000000003</v>
      </c>
    </row>
    <row r="171" spans="1:13" ht="12.75">
      <c r="A171" s="79">
        <v>315</v>
      </c>
      <c r="B171" s="72" t="s">
        <v>26</v>
      </c>
      <c r="C171" s="62">
        <f t="shared" si="17"/>
        <v>57.72</v>
      </c>
      <c r="D171" s="52">
        <v>0</v>
      </c>
      <c r="E171" s="76">
        <v>13860</v>
      </c>
      <c r="F171" s="74">
        <v>0</v>
      </c>
      <c r="G171" s="53">
        <f t="shared" si="19"/>
        <v>2881.5</v>
      </c>
      <c r="H171" s="191">
        <f t="shared" si="21"/>
        <v>2881.5</v>
      </c>
      <c r="I171" s="55">
        <f t="shared" si="22"/>
        <v>979.7</v>
      </c>
      <c r="J171" s="56">
        <f t="shared" si="20"/>
        <v>43.2</v>
      </c>
      <c r="K171" s="155">
        <v>0</v>
      </c>
      <c r="L171" s="48">
        <f t="shared" si="18"/>
        <v>11.5</v>
      </c>
      <c r="M171" s="49">
        <f t="shared" si="16"/>
        <v>3915.8999999999996</v>
      </c>
    </row>
    <row r="172" spans="1:13" ht="12.75">
      <c r="A172" s="79">
        <v>316</v>
      </c>
      <c r="B172" s="72" t="s">
        <v>26</v>
      </c>
      <c r="C172" s="62">
        <f t="shared" si="17"/>
        <v>57.77</v>
      </c>
      <c r="D172" s="52">
        <v>0</v>
      </c>
      <c r="E172" s="76">
        <v>13860</v>
      </c>
      <c r="F172" s="74">
        <v>0</v>
      </c>
      <c r="G172" s="53">
        <f t="shared" si="19"/>
        <v>2879</v>
      </c>
      <c r="H172" s="191">
        <f t="shared" si="21"/>
        <v>2879</v>
      </c>
      <c r="I172" s="55">
        <f t="shared" si="22"/>
        <v>978.9</v>
      </c>
      <c r="J172" s="56">
        <f t="shared" si="20"/>
        <v>43.2</v>
      </c>
      <c r="K172" s="155">
        <v>0</v>
      </c>
      <c r="L172" s="48">
        <f t="shared" si="18"/>
        <v>11.5</v>
      </c>
      <c r="M172" s="49">
        <f t="shared" si="16"/>
        <v>3912.6</v>
      </c>
    </row>
    <row r="173" spans="1:13" ht="12.75">
      <c r="A173" s="79">
        <v>317</v>
      </c>
      <c r="B173" s="72" t="s">
        <v>26</v>
      </c>
      <c r="C173" s="62">
        <f t="shared" si="17"/>
        <v>57.82</v>
      </c>
      <c r="D173" s="52">
        <v>0</v>
      </c>
      <c r="E173" s="76">
        <v>13860</v>
      </c>
      <c r="F173" s="74">
        <v>0</v>
      </c>
      <c r="G173" s="53">
        <f t="shared" si="19"/>
        <v>2876.5</v>
      </c>
      <c r="H173" s="191">
        <f t="shared" si="21"/>
        <v>2876.5</v>
      </c>
      <c r="I173" s="55">
        <f t="shared" si="22"/>
        <v>978</v>
      </c>
      <c r="J173" s="56">
        <f t="shared" si="20"/>
        <v>43.1</v>
      </c>
      <c r="K173" s="155">
        <v>0</v>
      </c>
      <c r="L173" s="48">
        <f t="shared" si="18"/>
        <v>11.5</v>
      </c>
      <c r="M173" s="49">
        <f t="shared" si="16"/>
        <v>3909.1</v>
      </c>
    </row>
    <row r="174" spans="1:13" ht="12.75">
      <c r="A174" s="79">
        <v>318</v>
      </c>
      <c r="B174" s="72" t="s">
        <v>26</v>
      </c>
      <c r="C174" s="62">
        <f t="shared" si="17"/>
        <v>57.86</v>
      </c>
      <c r="D174" s="52">
        <v>0</v>
      </c>
      <c r="E174" s="76">
        <v>13860</v>
      </c>
      <c r="F174" s="74">
        <v>0</v>
      </c>
      <c r="G174" s="53">
        <f t="shared" si="19"/>
        <v>2874.5</v>
      </c>
      <c r="H174" s="191">
        <f t="shared" si="21"/>
        <v>2874.5</v>
      </c>
      <c r="I174" s="55">
        <f t="shared" si="22"/>
        <v>977.3</v>
      </c>
      <c r="J174" s="56">
        <f t="shared" si="20"/>
        <v>43.1</v>
      </c>
      <c r="K174" s="155">
        <v>0</v>
      </c>
      <c r="L174" s="48">
        <f t="shared" si="18"/>
        <v>11.5</v>
      </c>
      <c r="M174" s="49">
        <f t="shared" si="16"/>
        <v>3906.4</v>
      </c>
    </row>
    <row r="175" spans="1:13" ht="12.75">
      <c r="A175" s="79">
        <v>319</v>
      </c>
      <c r="B175" s="72" t="s">
        <v>26</v>
      </c>
      <c r="C175" s="62">
        <f t="shared" si="17"/>
        <v>57.91</v>
      </c>
      <c r="D175" s="52">
        <v>0</v>
      </c>
      <c r="E175" s="76">
        <v>13860</v>
      </c>
      <c r="F175" s="74">
        <v>0</v>
      </c>
      <c r="G175" s="53">
        <f t="shared" si="19"/>
        <v>2872</v>
      </c>
      <c r="H175" s="191">
        <f t="shared" si="21"/>
        <v>2872</v>
      </c>
      <c r="I175" s="55">
        <f t="shared" si="22"/>
        <v>976.5</v>
      </c>
      <c r="J175" s="56">
        <f t="shared" si="20"/>
        <v>43.1</v>
      </c>
      <c r="K175" s="155">
        <v>0</v>
      </c>
      <c r="L175" s="48">
        <f t="shared" si="18"/>
        <v>11.5</v>
      </c>
      <c r="M175" s="49">
        <f t="shared" si="16"/>
        <v>3903.1</v>
      </c>
    </row>
    <row r="176" spans="1:13" ht="12.75">
      <c r="A176" s="79">
        <v>320</v>
      </c>
      <c r="B176" s="72" t="s">
        <v>26</v>
      </c>
      <c r="C176" s="62">
        <f t="shared" si="17"/>
        <v>57.96</v>
      </c>
      <c r="D176" s="52">
        <v>0</v>
      </c>
      <c r="E176" s="76">
        <v>13860</v>
      </c>
      <c r="F176" s="74">
        <v>0</v>
      </c>
      <c r="G176" s="53">
        <f t="shared" si="19"/>
        <v>2869.6</v>
      </c>
      <c r="H176" s="191">
        <f t="shared" si="21"/>
        <v>2869.6</v>
      </c>
      <c r="I176" s="55">
        <f t="shared" si="22"/>
        <v>975.7</v>
      </c>
      <c r="J176" s="56">
        <f t="shared" si="20"/>
        <v>43</v>
      </c>
      <c r="K176" s="155">
        <v>0</v>
      </c>
      <c r="L176" s="48">
        <f t="shared" si="18"/>
        <v>11.5</v>
      </c>
      <c r="M176" s="49">
        <f t="shared" si="16"/>
        <v>3899.8</v>
      </c>
    </row>
    <row r="177" spans="1:13" ht="12.75">
      <c r="A177" s="79">
        <v>321</v>
      </c>
      <c r="B177" s="72" t="s">
        <v>26</v>
      </c>
      <c r="C177" s="62">
        <f t="shared" si="17"/>
        <v>58</v>
      </c>
      <c r="D177" s="52">
        <v>0</v>
      </c>
      <c r="E177" s="76">
        <v>13860</v>
      </c>
      <c r="F177" s="74">
        <v>0</v>
      </c>
      <c r="G177" s="53">
        <f t="shared" si="19"/>
        <v>2867.6</v>
      </c>
      <c r="H177" s="191">
        <f t="shared" si="21"/>
        <v>2867.6</v>
      </c>
      <c r="I177" s="55">
        <f t="shared" si="22"/>
        <v>975</v>
      </c>
      <c r="J177" s="56">
        <f t="shared" si="20"/>
        <v>43</v>
      </c>
      <c r="K177" s="155">
        <v>0</v>
      </c>
      <c r="L177" s="48">
        <f t="shared" si="18"/>
        <v>11.5</v>
      </c>
      <c r="M177" s="49">
        <f t="shared" si="16"/>
        <v>3897.1</v>
      </c>
    </row>
    <row r="178" spans="1:13" ht="12.75">
      <c r="A178" s="79">
        <v>322</v>
      </c>
      <c r="B178" s="72" t="s">
        <v>26</v>
      </c>
      <c r="C178" s="62">
        <f t="shared" si="17"/>
        <v>58.05</v>
      </c>
      <c r="D178" s="52">
        <v>0</v>
      </c>
      <c r="E178" s="76">
        <v>13860</v>
      </c>
      <c r="F178" s="74">
        <v>0</v>
      </c>
      <c r="G178" s="53">
        <f t="shared" si="19"/>
        <v>2865.1</v>
      </c>
      <c r="H178" s="191">
        <f t="shared" si="21"/>
        <v>2865.1</v>
      </c>
      <c r="I178" s="55">
        <f t="shared" si="22"/>
        <v>974.1</v>
      </c>
      <c r="J178" s="56">
        <f t="shared" si="20"/>
        <v>43</v>
      </c>
      <c r="K178" s="155">
        <v>0</v>
      </c>
      <c r="L178" s="48">
        <f t="shared" si="18"/>
        <v>11.5</v>
      </c>
      <c r="M178" s="49">
        <f t="shared" si="16"/>
        <v>3893.7</v>
      </c>
    </row>
    <row r="179" spans="1:13" ht="12.75">
      <c r="A179" s="79">
        <v>323</v>
      </c>
      <c r="B179" s="72" t="s">
        <v>26</v>
      </c>
      <c r="C179" s="62">
        <f t="shared" si="17"/>
        <v>58.1</v>
      </c>
      <c r="D179" s="52">
        <v>0</v>
      </c>
      <c r="E179" s="76">
        <v>13860</v>
      </c>
      <c r="F179" s="74">
        <v>0</v>
      </c>
      <c r="G179" s="53">
        <f t="shared" si="19"/>
        <v>2862.7</v>
      </c>
      <c r="H179" s="191">
        <f t="shared" si="21"/>
        <v>2862.7</v>
      </c>
      <c r="I179" s="55">
        <f t="shared" si="22"/>
        <v>973.3</v>
      </c>
      <c r="J179" s="56">
        <f t="shared" si="20"/>
        <v>42.9</v>
      </c>
      <c r="K179" s="155">
        <v>0</v>
      </c>
      <c r="L179" s="48">
        <f t="shared" si="18"/>
        <v>11.5</v>
      </c>
      <c r="M179" s="49">
        <f t="shared" si="16"/>
        <v>3890.4</v>
      </c>
    </row>
    <row r="180" spans="1:13" ht="12.75">
      <c r="A180" s="79">
        <v>324</v>
      </c>
      <c r="B180" s="72" t="s">
        <v>26</v>
      </c>
      <c r="C180" s="62">
        <f t="shared" si="17"/>
        <v>58.14</v>
      </c>
      <c r="D180" s="52">
        <v>0</v>
      </c>
      <c r="E180" s="76">
        <v>13860</v>
      </c>
      <c r="F180" s="74">
        <v>0</v>
      </c>
      <c r="G180" s="53">
        <f t="shared" si="19"/>
        <v>2860.7</v>
      </c>
      <c r="H180" s="191">
        <f t="shared" si="21"/>
        <v>2860.7</v>
      </c>
      <c r="I180" s="55">
        <f t="shared" si="22"/>
        <v>972.6</v>
      </c>
      <c r="J180" s="56">
        <f t="shared" si="20"/>
        <v>42.9</v>
      </c>
      <c r="K180" s="155">
        <v>0</v>
      </c>
      <c r="L180" s="48">
        <f t="shared" si="18"/>
        <v>11.4</v>
      </c>
      <c r="M180" s="49">
        <f t="shared" si="16"/>
        <v>3887.6</v>
      </c>
    </row>
    <row r="181" spans="1:13" ht="12.75">
      <c r="A181" s="79">
        <v>325</v>
      </c>
      <c r="B181" s="72" t="s">
        <v>26</v>
      </c>
      <c r="C181" s="62">
        <f t="shared" si="17"/>
        <v>58.19</v>
      </c>
      <c r="D181" s="52">
        <v>0</v>
      </c>
      <c r="E181" s="76">
        <v>13860</v>
      </c>
      <c r="F181" s="74">
        <v>0</v>
      </c>
      <c r="G181" s="53">
        <f t="shared" si="19"/>
        <v>2858.2</v>
      </c>
      <c r="H181" s="191">
        <f t="shared" si="21"/>
        <v>2858.2</v>
      </c>
      <c r="I181" s="55">
        <f t="shared" si="22"/>
        <v>971.8</v>
      </c>
      <c r="J181" s="56">
        <f t="shared" si="20"/>
        <v>42.9</v>
      </c>
      <c r="K181" s="155">
        <v>0</v>
      </c>
      <c r="L181" s="48">
        <f t="shared" si="18"/>
        <v>11.4</v>
      </c>
      <c r="M181" s="49">
        <f t="shared" si="16"/>
        <v>3884.3</v>
      </c>
    </row>
    <row r="182" spans="1:13" ht="12.75">
      <c r="A182" s="79">
        <v>326</v>
      </c>
      <c r="B182" s="72" t="s">
        <v>26</v>
      </c>
      <c r="C182" s="62">
        <f t="shared" si="17"/>
        <v>58.23</v>
      </c>
      <c r="D182" s="52">
        <v>0</v>
      </c>
      <c r="E182" s="76">
        <v>13860</v>
      </c>
      <c r="F182" s="74">
        <v>0</v>
      </c>
      <c r="G182" s="53">
        <f t="shared" si="19"/>
        <v>2856.3</v>
      </c>
      <c r="H182" s="191">
        <f t="shared" si="21"/>
        <v>2856.3</v>
      </c>
      <c r="I182" s="55">
        <f t="shared" si="22"/>
        <v>971.1</v>
      </c>
      <c r="J182" s="56">
        <f t="shared" si="20"/>
        <v>42.8</v>
      </c>
      <c r="K182" s="155">
        <v>0</v>
      </c>
      <c r="L182" s="48">
        <f t="shared" si="18"/>
        <v>11.4</v>
      </c>
      <c r="M182" s="49">
        <f t="shared" si="16"/>
        <v>3881.6000000000004</v>
      </c>
    </row>
    <row r="183" spans="1:13" ht="12.75">
      <c r="A183" s="79">
        <v>327</v>
      </c>
      <c r="B183" s="72" t="s">
        <v>26</v>
      </c>
      <c r="C183" s="62">
        <f t="shared" si="17"/>
        <v>58.28</v>
      </c>
      <c r="D183" s="52">
        <v>0</v>
      </c>
      <c r="E183" s="76">
        <v>13860</v>
      </c>
      <c r="F183" s="74">
        <v>0</v>
      </c>
      <c r="G183" s="53">
        <f t="shared" si="19"/>
        <v>2853.8</v>
      </c>
      <c r="H183" s="191">
        <f t="shared" si="21"/>
        <v>2853.8</v>
      </c>
      <c r="I183" s="55">
        <f t="shared" si="22"/>
        <v>970.3</v>
      </c>
      <c r="J183" s="56">
        <f t="shared" si="20"/>
        <v>42.8</v>
      </c>
      <c r="K183" s="155">
        <v>0</v>
      </c>
      <c r="L183" s="48">
        <f t="shared" si="18"/>
        <v>11.4</v>
      </c>
      <c r="M183" s="49">
        <f t="shared" si="16"/>
        <v>3878.3000000000006</v>
      </c>
    </row>
    <row r="184" spans="1:13" ht="12.75">
      <c r="A184" s="79">
        <v>328</v>
      </c>
      <c r="B184" s="72" t="s">
        <v>26</v>
      </c>
      <c r="C184" s="62">
        <f t="shared" si="17"/>
        <v>58.33</v>
      </c>
      <c r="D184" s="52">
        <v>0</v>
      </c>
      <c r="E184" s="76">
        <v>13860</v>
      </c>
      <c r="F184" s="74">
        <v>0</v>
      </c>
      <c r="G184" s="53">
        <f t="shared" si="19"/>
        <v>2851.4</v>
      </c>
      <c r="H184" s="191">
        <f t="shared" si="21"/>
        <v>2851.4</v>
      </c>
      <c r="I184" s="55">
        <f t="shared" si="22"/>
        <v>969.5</v>
      </c>
      <c r="J184" s="56">
        <f t="shared" si="20"/>
        <v>42.8</v>
      </c>
      <c r="K184" s="155">
        <v>0</v>
      </c>
      <c r="L184" s="48">
        <f t="shared" si="18"/>
        <v>11.4</v>
      </c>
      <c r="M184" s="49">
        <f t="shared" si="16"/>
        <v>3875.1000000000004</v>
      </c>
    </row>
    <row r="185" spans="1:13" ht="12.75">
      <c r="A185" s="79">
        <v>329</v>
      </c>
      <c r="B185" s="72" t="s">
        <v>26</v>
      </c>
      <c r="C185" s="62">
        <f t="shared" si="17"/>
        <v>58.37</v>
      </c>
      <c r="D185" s="52">
        <v>0</v>
      </c>
      <c r="E185" s="76">
        <v>13860</v>
      </c>
      <c r="F185" s="74">
        <v>0</v>
      </c>
      <c r="G185" s="53">
        <f t="shared" si="19"/>
        <v>2849.4</v>
      </c>
      <c r="H185" s="191">
        <f t="shared" si="21"/>
        <v>2849.4</v>
      </c>
      <c r="I185" s="55">
        <f t="shared" si="22"/>
        <v>968.8</v>
      </c>
      <c r="J185" s="56">
        <f t="shared" si="20"/>
        <v>42.7</v>
      </c>
      <c r="K185" s="155">
        <v>0</v>
      </c>
      <c r="L185" s="48">
        <f t="shared" si="18"/>
        <v>11.4</v>
      </c>
      <c r="M185" s="49">
        <f t="shared" si="16"/>
        <v>3872.2999999999997</v>
      </c>
    </row>
    <row r="186" spans="1:13" ht="12.75">
      <c r="A186" s="79">
        <v>330</v>
      </c>
      <c r="B186" s="72" t="s">
        <v>26</v>
      </c>
      <c r="C186" s="62">
        <f t="shared" si="17"/>
        <v>58.42</v>
      </c>
      <c r="D186" s="52">
        <v>0</v>
      </c>
      <c r="E186" s="76">
        <v>13860</v>
      </c>
      <c r="F186" s="74">
        <v>0</v>
      </c>
      <c r="G186" s="53">
        <f t="shared" si="19"/>
        <v>2847</v>
      </c>
      <c r="H186" s="191">
        <f t="shared" si="21"/>
        <v>2847</v>
      </c>
      <c r="I186" s="55">
        <f t="shared" si="22"/>
        <v>968</v>
      </c>
      <c r="J186" s="56">
        <f t="shared" si="20"/>
        <v>42.7</v>
      </c>
      <c r="K186" s="155">
        <v>0</v>
      </c>
      <c r="L186" s="48">
        <f t="shared" si="18"/>
        <v>11.4</v>
      </c>
      <c r="M186" s="49">
        <f t="shared" si="16"/>
        <v>3869.1</v>
      </c>
    </row>
    <row r="187" spans="1:13" ht="12.75">
      <c r="A187" s="79">
        <v>331</v>
      </c>
      <c r="B187" s="72" t="s">
        <v>26</v>
      </c>
      <c r="C187" s="62">
        <f t="shared" si="17"/>
        <v>58.46</v>
      </c>
      <c r="D187" s="52">
        <v>0</v>
      </c>
      <c r="E187" s="76">
        <v>13860</v>
      </c>
      <c r="F187" s="74">
        <v>0</v>
      </c>
      <c r="G187" s="53">
        <f t="shared" si="19"/>
        <v>2845</v>
      </c>
      <c r="H187" s="191">
        <f t="shared" si="21"/>
        <v>2845</v>
      </c>
      <c r="I187" s="55">
        <f t="shared" si="22"/>
        <v>967.3</v>
      </c>
      <c r="J187" s="56">
        <f t="shared" si="20"/>
        <v>42.7</v>
      </c>
      <c r="K187" s="155">
        <v>0</v>
      </c>
      <c r="L187" s="48">
        <f t="shared" si="18"/>
        <v>11.4</v>
      </c>
      <c r="M187" s="49">
        <f t="shared" si="16"/>
        <v>3866.4</v>
      </c>
    </row>
    <row r="188" spans="1:13" ht="12.75">
      <c r="A188" s="79">
        <v>332</v>
      </c>
      <c r="B188" s="72" t="s">
        <v>26</v>
      </c>
      <c r="C188" s="62">
        <f t="shared" si="17"/>
        <v>58.51</v>
      </c>
      <c r="D188" s="52">
        <v>0</v>
      </c>
      <c r="E188" s="76">
        <v>13860</v>
      </c>
      <c r="F188" s="74">
        <v>0</v>
      </c>
      <c r="G188" s="53">
        <f t="shared" si="19"/>
        <v>2842.6</v>
      </c>
      <c r="H188" s="191">
        <f t="shared" si="21"/>
        <v>2842.6</v>
      </c>
      <c r="I188" s="55">
        <f t="shared" si="22"/>
        <v>966.5</v>
      </c>
      <c r="J188" s="56">
        <f t="shared" si="20"/>
        <v>42.6</v>
      </c>
      <c r="K188" s="155">
        <v>0</v>
      </c>
      <c r="L188" s="48">
        <f t="shared" si="18"/>
        <v>11.4</v>
      </c>
      <c r="M188" s="49">
        <f t="shared" si="16"/>
        <v>3863.1</v>
      </c>
    </row>
    <row r="189" spans="1:13" ht="12.75">
      <c r="A189" s="79">
        <v>333</v>
      </c>
      <c r="B189" s="72" t="s">
        <v>26</v>
      </c>
      <c r="C189" s="62">
        <f t="shared" si="17"/>
        <v>58.55</v>
      </c>
      <c r="D189" s="52">
        <v>0</v>
      </c>
      <c r="E189" s="76">
        <v>13860</v>
      </c>
      <c r="F189" s="74">
        <v>0</v>
      </c>
      <c r="G189" s="53">
        <f t="shared" si="19"/>
        <v>2840.6</v>
      </c>
      <c r="H189" s="191">
        <f t="shared" si="21"/>
        <v>2840.6</v>
      </c>
      <c r="I189" s="55">
        <f t="shared" si="22"/>
        <v>965.8</v>
      </c>
      <c r="J189" s="56">
        <f t="shared" si="20"/>
        <v>42.6</v>
      </c>
      <c r="K189" s="155">
        <v>0</v>
      </c>
      <c r="L189" s="48">
        <f t="shared" si="18"/>
        <v>11.4</v>
      </c>
      <c r="M189" s="49">
        <f t="shared" si="16"/>
        <v>3860.3999999999996</v>
      </c>
    </row>
    <row r="190" spans="1:13" ht="12.75">
      <c r="A190" s="79">
        <v>334</v>
      </c>
      <c r="B190" s="72" t="s">
        <v>26</v>
      </c>
      <c r="C190" s="62">
        <f t="shared" si="17"/>
        <v>58.6</v>
      </c>
      <c r="D190" s="52">
        <v>0</v>
      </c>
      <c r="E190" s="76">
        <v>13860</v>
      </c>
      <c r="F190" s="74">
        <v>0</v>
      </c>
      <c r="G190" s="53">
        <f t="shared" si="19"/>
        <v>2838.2</v>
      </c>
      <c r="H190" s="191">
        <f t="shared" si="21"/>
        <v>2838.2</v>
      </c>
      <c r="I190" s="55">
        <f t="shared" si="22"/>
        <v>965</v>
      </c>
      <c r="J190" s="56">
        <f t="shared" si="20"/>
        <v>42.6</v>
      </c>
      <c r="K190" s="155">
        <v>0</v>
      </c>
      <c r="L190" s="48">
        <f t="shared" si="18"/>
        <v>11.4</v>
      </c>
      <c r="M190" s="49">
        <f t="shared" si="16"/>
        <v>3857.2</v>
      </c>
    </row>
    <row r="191" spans="1:13" ht="12.75">
      <c r="A191" s="79">
        <v>335</v>
      </c>
      <c r="B191" s="72" t="s">
        <v>26</v>
      </c>
      <c r="C191" s="62">
        <f t="shared" si="17"/>
        <v>58.64</v>
      </c>
      <c r="D191" s="52">
        <v>0</v>
      </c>
      <c r="E191" s="76">
        <v>13860</v>
      </c>
      <c r="F191" s="74">
        <v>0</v>
      </c>
      <c r="G191" s="53">
        <f t="shared" si="19"/>
        <v>2836.3</v>
      </c>
      <c r="H191" s="191">
        <f t="shared" si="21"/>
        <v>2836.3</v>
      </c>
      <c r="I191" s="55">
        <f t="shared" si="22"/>
        <v>964.3</v>
      </c>
      <c r="J191" s="56">
        <f t="shared" si="20"/>
        <v>42.5</v>
      </c>
      <c r="K191" s="155">
        <v>0</v>
      </c>
      <c r="L191" s="48">
        <f t="shared" si="18"/>
        <v>11.3</v>
      </c>
      <c r="M191" s="49">
        <f t="shared" si="16"/>
        <v>3854.4000000000005</v>
      </c>
    </row>
    <row r="192" spans="1:13" ht="12.75">
      <c r="A192" s="79">
        <v>336</v>
      </c>
      <c r="B192" s="72" t="s">
        <v>26</v>
      </c>
      <c r="C192" s="62">
        <f t="shared" si="17"/>
        <v>58.69</v>
      </c>
      <c r="D192" s="52">
        <v>0</v>
      </c>
      <c r="E192" s="76">
        <v>13860</v>
      </c>
      <c r="F192" s="74">
        <v>0</v>
      </c>
      <c r="G192" s="53">
        <f t="shared" si="19"/>
        <v>2833.9</v>
      </c>
      <c r="H192" s="191">
        <f t="shared" si="21"/>
        <v>2833.9</v>
      </c>
      <c r="I192" s="55">
        <f t="shared" si="22"/>
        <v>963.5</v>
      </c>
      <c r="J192" s="56">
        <f t="shared" si="20"/>
        <v>42.5</v>
      </c>
      <c r="K192" s="155">
        <v>0</v>
      </c>
      <c r="L192" s="48">
        <f t="shared" si="18"/>
        <v>11.3</v>
      </c>
      <c r="M192" s="49">
        <f t="shared" si="16"/>
        <v>3851.2000000000003</v>
      </c>
    </row>
    <row r="193" spans="1:13" ht="12.75">
      <c r="A193" s="79">
        <v>337</v>
      </c>
      <c r="B193" s="72" t="s">
        <v>26</v>
      </c>
      <c r="C193" s="62">
        <f t="shared" si="17"/>
        <v>58.73</v>
      </c>
      <c r="D193" s="52">
        <v>0</v>
      </c>
      <c r="E193" s="76">
        <v>13860</v>
      </c>
      <c r="F193" s="74">
        <v>0</v>
      </c>
      <c r="G193" s="53">
        <f t="shared" si="19"/>
        <v>2831.9</v>
      </c>
      <c r="H193" s="191">
        <f t="shared" si="21"/>
        <v>2831.9</v>
      </c>
      <c r="I193" s="55">
        <f t="shared" si="22"/>
        <v>962.8</v>
      </c>
      <c r="J193" s="56">
        <f t="shared" si="20"/>
        <v>42.5</v>
      </c>
      <c r="K193" s="155">
        <v>0</v>
      </c>
      <c r="L193" s="48">
        <f t="shared" si="18"/>
        <v>11.3</v>
      </c>
      <c r="M193" s="49">
        <f t="shared" si="16"/>
        <v>3848.5</v>
      </c>
    </row>
    <row r="194" spans="1:13" ht="12.75">
      <c r="A194" s="79">
        <v>338</v>
      </c>
      <c r="B194" s="72" t="s">
        <v>26</v>
      </c>
      <c r="C194" s="62">
        <f t="shared" si="17"/>
        <v>58.78</v>
      </c>
      <c r="D194" s="52">
        <v>0</v>
      </c>
      <c r="E194" s="76">
        <v>13860</v>
      </c>
      <c r="F194" s="74">
        <v>0</v>
      </c>
      <c r="G194" s="53">
        <f t="shared" si="19"/>
        <v>2829.5</v>
      </c>
      <c r="H194" s="191">
        <f t="shared" si="21"/>
        <v>2829.5</v>
      </c>
      <c r="I194" s="55">
        <f t="shared" si="22"/>
        <v>962</v>
      </c>
      <c r="J194" s="56">
        <f t="shared" si="20"/>
        <v>42.4</v>
      </c>
      <c r="K194" s="155">
        <v>0</v>
      </c>
      <c r="L194" s="48">
        <f t="shared" si="18"/>
        <v>11.3</v>
      </c>
      <c r="M194" s="49">
        <f t="shared" si="16"/>
        <v>3845.2000000000003</v>
      </c>
    </row>
    <row r="195" spans="1:13" ht="12.75">
      <c r="A195" s="79">
        <v>339</v>
      </c>
      <c r="B195" s="72" t="s">
        <v>26</v>
      </c>
      <c r="C195" s="62">
        <f t="shared" si="17"/>
        <v>58.82</v>
      </c>
      <c r="D195" s="52">
        <v>0</v>
      </c>
      <c r="E195" s="76">
        <v>13860</v>
      </c>
      <c r="F195" s="74">
        <v>0</v>
      </c>
      <c r="G195" s="53">
        <f t="shared" si="19"/>
        <v>2827.6</v>
      </c>
      <c r="H195" s="191">
        <f t="shared" si="21"/>
        <v>2827.6</v>
      </c>
      <c r="I195" s="55">
        <f t="shared" si="22"/>
        <v>961.4</v>
      </c>
      <c r="J195" s="56">
        <f t="shared" si="20"/>
        <v>42.4</v>
      </c>
      <c r="K195" s="155">
        <v>0</v>
      </c>
      <c r="L195" s="48">
        <f t="shared" si="18"/>
        <v>11.3</v>
      </c>
      <c r="M195" s="49">
        <f t="shared" si="16"/>
        <v>3842.7000000000003</v>
      </c>
    </row>
    <row r="196" spans="1:13" ht="12.75">
      <c r="A196" s="79">
        <v>340</v>
      </c>
      <c r="B196" s="72" t="s">
        <v>26</v>
      </c>
      <c r="C196" s="62">
        <f t="shared" si="17"/>
        <v>58.86</v>
      </c>
      <c r="D196" s="52">
        <v>0</v>
      </c>
      <c r="E196" s="76">
        <v>13860</v>
      </c>
      <c r="F196" s="74">
        <v>0</v>
      </c>
      <c r="G196" s="53">
        <f t="shared" si="19"/>
        <v>2825.7</v>
      </c>
      <c r="H196" s="191">
        <f t="shared" si="21"/>
        <v>2825.7</v>
      </c>
      <c r="I196" s="55">
        <f t="shared" si="22"/>
        <v>960.7</v>
      </c>
      <c r="J196" s="56">
        <f t="shared" si="20"/>
        <v>42.4</v>
      </c>
      <c r="K196" s="155">
        <v>0</v>
      </c>
      <c r="L196" s="48">
        <f t="shared" si="18"/>
        <v>11.3</v>
      </c>
      <c r="M196" s="49">
        <f t="shared" si="16"/>
        <v>3840.1</v>
      </c>
    </row>
    <row r="197" spans="1:13" ht="12.75">
      <c r="A197" s="79">
        <v>341</v>
      </c>
      <c r="B197" s="72" t="s">
        <v>26</v>
      </c>
      <c r="C197" s="62">
        <f t="shared" si="17"/>
        <v>58.91</v>
      </c>
      <c r="D197" s="52">
        <v>0</v>
      </c>
      <c r="E197" s="76">
        <v>13860</v>
      </c>
      <c r="F197" s="74">
        <v>0</v>
      </c>
      <c r="G197" s="53">
        <f t="shared" si="19"/>
        <v>2823.3</v>
      </c>
      <c r="H197" s="191">
        <f t="shared" si="21"/>
        <v>2823.3</v>
      </c>
      <c r="I197" s="55">
        <f t="shared" si="22"/>
        <v>959.9</v>
      </c>
      <c r="J197" s="56">
        <f t="shared" si="20"/>
        <v>42.3</v>
      </c>
      <c r="K197" s="155">
        <v>0</v>
      </c>
      <c r="L197" s="48">
        <f t="shared" si="18"/>
        <v>11.3</v>
      </c>
      <c r="M197" s="49">
        <f t="shared" si="16"/>
        <v>3836.8000000000006</v>
      </c>
    </row>
    <row r="198" spans="1:13" ht="12.75">
      <c r="A198" s="79">
        <v>342</v>
      </c>
      <c r="B198" s="72" t="s">
        <v>26</v>
      </c>
      <c r="C198" s="62">
        <f t="shared" si="17"/>
        <v>58.95</v>
      </c>
      <c r="D198" s="52">
        <v>0</v>
      </c>
      <c r="E198" s="76">
        <v>13860</v>
      </c>
      <c r="F198" s="74">
        <v>0</v>
      </c>
      <c r="G198" s="53">
        <f t="shared" si="19"/>
        <v>2821.4</v>
      </c>
      <c r="H198" s="191">
        <f t="shared" si="21"/>
        <v>2821.4</v>
      </c>
      <c r="I198" s="55">
        <f t="shared" si="22"/>
        <v>959.3</v>
      </c>
      <c r="J198" s="56">
        <f t="shared" si="20"/>
        <v>42.3</v>
      </c>
      <c r="K198" s="155">
        <v>0</v>
      </c>
      <c r="L198" s="48">
        <f t="shared" si="18"/>
        <v>11.3</v>
      </c>
      <c r="M198" s="49">
        <f t="shared" si="16"/>
        <v>3834.3</v>
      </c>
    </row>
    <row r="199" spans="1:13" ht="12.75">
      <c r="A199" s="79">
        <v>343</v>
      </c>
      <c r="B199" s="72" t="s">
        <v>26</v>
      </c>
      <c r="C199" s="62">
        <f t="shared" si="17"/>
        <v>59</v>
      </c>
      <c r="D199" s="52">
        <v>0</v>
      </c>
      <c r="E199" s="76">
        <v>13860</v>
      </c>
      <c r="F199" s="74">
        <v>0</v>
      </c>
      <c r="G199" s="53">
        <f t="shared" si="19"/>
        <v>2819</v>
      </c>
      <c r="H199" s="191">
        <f t="shared" si="21"/>
        <v>2819</v>
      </c>
      <c r="I199" s="55">
        <f t="shared" si="22"/>
        <v>958.5</v>
      </c>
      <c r="J199" s="56">
        <f t="shared" si="20"/>
        <v>42.3</v>
      </c>
      <c r="K199" s="155">
        <v>0</v>
      </c>
      <c r="L199" s="48">
        <f t="shared" si="18"/>
        <v>11.3</v>
      </c>
      <c r="M199" s="49">
        <f t="shared" si="16"/>
        <v>3831.1000000000004</v>
      </c>
    </row>
    <row r="200" spans="1:13" ht="12.75">
      <c r="A200" s="79">
        <v>344</v>
      </c>
      <c r="B200" s="72" t="s">
        <v>26</v>
      </c>
      <c r="C200" s="62">
        <f t="shared" si="17"/>
        <v>59.04</v>
      </c>
      <c r="D200" s="52">
        <v>0</v>
      </c>
      <c r="E200" s="76">
        <v>13860</v>
      </c>
      <c r="F200" s="74">
        <v>0</v>
      </c>
      <c r="G200" s="53">
        <f t="shared" si="19"/>
        <v>2817.1</v>
      </c>
      <c r="H200" s="191">
        <f t="shared" si="21"/>
        <v>2817.1</v>
      </c>
      <c r="I200" s="55">
        <f t="shared" si="22"/>
        <v>957.8</v>
      </c>
      <c r="J200" s="56">
        <f t="shared" si="20"/>
        <v>42.3</v>
      </c>
      <c r="K200" s="155">
        <v>0</v>
      </c>
      <c r="L200" s="48">
        <f t="shared" si="18"/>
        <v>11.3</v>
      </c>
      <c r="M200" s="49">
        <f aca="true" t="shared" si="23" ref="M200:M263">SUM(H200:L200)</f>
        <v>3828.5</v>
      </c>
    </row>
    <row r="201" spans="1:13" ht="12.75">
      <c r="A201" s="79">
        <v>345</v>
      </c>
      <c r="B201" s="72" t="s">
        <v>26</v>
      </c>
      <c r="C201" s="62">
        <f aca="true" t="shared" si="24" ref="C201:C264">ROUND(IF(A201&lt;153,C$607,IF(A201&lt;C$612,C$613+C$614*A201+C$615*A201^2+C$616*A201^3,67.87)),2)</f>
        <v>59.08</v>
      </c>
      <c r="D201" s="52">
        <v>0</v>
      </c>
      <c r="E201" s="76">
        <v>13860</v>
      </c>
      <c r="F201" s="74">
        <v>0</v>
      </c>
      <c r="G201" s="53">
        <f t="shared" si="19"/>
        <v>2815.2</v>
      </c>
      <c r="H201" s="191">
        <f t="shared" si="21"/>
        <v>2815.2</v>
      </c>
      <c r="I201" s="55">
        <f t="shared" si="22"/>
        <v>957.2</v>
      </c>
      <c r="J201" s="56">
        <f t="shared" si="20"/>
        <v>42.2</v>
      </c>
      <c r="K201" s="155">
        <v>0</v>
      </c>
      <c r="L201" s="48">
        <f aca="true" t="shared" si="25" ref="L201:L264">ROUND(H201*0.004,1)</f>
        <v>11.3</v>
      </c>
      <c r="M201" s="49">
        <f t="shared" si="23"/>
        <v>3825.8999999999996</v>
      </c>
    </row>
    <row r="202" spans="1:13" ht="12.75">
      <c r="A202" s="79">
        <v>346</v>
      </c>
      <c r="B202" s="72" t="s">
        <v>26</v>
      </c>
      <c r="C202" s="62">
        <f t="shared" si="24"/>
        <v>59.13</v>
      </c>
      <c r="D202" s="52">
        <v>0</v>
      </c>
      <c r="E202" s="76">
        <v>13860</v>
      </c>
      <c r="F202" s="74">
        <v>0</v>
      </c>
      <c r="G202" s="53">
        <f aca="true" t="shared" si="26" ref="G202:G265">ROUND(12/C202*E202,1)</f>
        <v>2812.8</v>
      </c>
      <c r="H202" s="191">
        <f t="shared" si="21"/>
        <v>2812.8</v>
      </c>
      <c r="I202" s="55">
        <f t="shared" si="22"/>
        <v>956.4</v>
      </c>
      <c r="J202" s="56">
        <f aca="true" t="shared" si="27" ref="J202:J265">ROUND(H202*0.015,1)</f>
        <v>42.2</v>
      </c>
      <c r="K202" s="155">
        <v>0</v>
      </c>
      <c r="L202" s="48">
        <f t="shared" si="25"/>
        <v>11.3</v>
      </c>
      <c r="M202" s="49">
        <f t="shared" si="23"/>
        <v>3822.7000000000003</v>
      </c>
    </row>
    <row r="203" spans="1:13" ht="12.75">
      <c r="A203" s="79">
        <v>347</v>
      </c>
      <c r="B203" s="72" t="s">
        <v>26</v>
      </c>
      <c r="C203" s="62">
        <f t="shared" si="24"/>
        <v>59.17</v>
      </c>
      <c r="D203" s="52">
        <v>0</v>
      </c>
      <c r="E203" s="76">
        <v>13860</v>
      </c>
      <c r="F203" s="74">
        <v>0</v>
      </c>
      <c r="G203" s="53">
        <f t="shared" si="26"/>
        <v>2810.9</v>
      </c>
      <c r="H203" s="191">
        <f t="shared" si="21"/>
        <v>2810.9</v>
      </c>
      <c r="I203" s="55">
        <f t="shared" si="22"/>
        <v>955.7</v>
      </c>
      <c r="J203" s="56">
        <f t="shared" si="27"/>
        <v>42.2</v>
      </c>
      <c r="K203" s="155">
        <v>0</v>
      </c>
      <c r="L203" s="48">
        <f t="shared" si="25"/>
        <v>11.2</v>
      </c>
      <c r="M203" s="49">
        <f t="shared" si="23"/>
        <v>3820</v>
      </c>
    </row>
    <row r="204" spans="1:13" ht="12.75">
      <c r="A204" s="79">
        <v>348</v>
      </c>
      <c r="B204" s="72" t="s">
        <v>26</v>
      </c>
      <c r="C204" s="62">
        <f t="shared" si="24"/>
        <v>59.21</v>
      </c>
      <c r="D204" s="52">
        <v>0</v>
      </c>
      <c r="E204" s="76">
        <v>13860</v>
      </c>
      <c r="F204" s="74">
        <v>0</v>
      </c>
      <c r="G204" s="53">
        <f t="shared" si="26"/>
        <v>2809</v>
      </c>
      <c r="H204" s="191">
        <f t="shared" si="21"/>
        <v>2809</v>
      </c>
      <c r="I204" s="55">
        <f t="shared" si="22"/>
        <v>955.1</v>
      </c>
      <c r="J204" s="56">
        <f t="shared" si="27"/>
        <v>42.1</v>
      </c>
      <c r="K204" s="155">
        <v>0</v>
      </c>
      <c r="L204" s="48">
        <f t="shared" si="25"/>
        <v>11.2</v>
      </c>
      <c r="M204" s="49">
        <f t="shared" si="23"/>
        <v>3817.3999999999996</v>
      </c>
    </row>
    <row r="205" spans="1:13" ht="12.75">
      <c r="A205" s="79">
        <v>349</v>
      </c>
      <c r="B205" s="72" t="s">
        <v>26</v>
      </c>
      <c r="C205" s="62">
        <f t="shared" si="24"/>
        <v>59.26</v>
      </c>
      <c r="D205" s="52">
        <v>0</v>
      </c>
      <c r="E205" s="76">
        <v>13860</v>
      </c>
      <c r="F205" s="74">
        <v>0</v>
      </c>
      <c r="G205" s="53">
        <f t="shared" si="26"/>
        <v>2806.6</v>
      </c>
      <c r="H205" s="191">
        <f t="shared" si="21"/>
        <v>2806.6</v>
      </c>
      <c r="I205" s="55">
        <f t="shared" si="22"/>
        <v>954.2</v>
      </c>
      <c r="J205" s="56">
        <f t="shared" si="27"/>
        <v>42.1</v>
      </c>
      <c r="K205" s="155">
        <v>0</v>
      </c>
      <c r="L205" s="48">
        <f t="shared" si="25"/>
        <v>11.2</v>
      </c>
      <c r="M205" s="49">
        <f t="shared" si="23"/>
        <v>3814.1</v>
      </c>
    </row>
    <row r="206" spans="1:13" ht="12.75">
      <c r="A206" s="79">
        <v>350</v>
      </c>
      <c r="B206" s="72" t="s">
        <v>26</v>
      </c>
      <c r="C206" s="62">
        <f t="shared" si="24"/>
        <v>59.3</v>
      </c>
      <c r="D206" s="52">
        <v>0</v>
      </c>
      <c r="E206" s="76">
        <v>13860</v>
      </c>
      <c r="F206" s="74">
        <v>0</v>
      </c>
      <c r="G206" s="53">
        <f t="shared" si="26"/>
        <v>2804.7</v>
      </c>
      <c r="H206" s="191">
        <f t="shared" si="21"/>
        <v>2804.7</v>
      </c>
      <c r="I206" s="55">
        <f t="shared" si="22"/>
        <v>953.6</v>
      </c>
      <c r="J206" s="56">
        <f t="shared" si="27"/>
        <v>42.1</v>
      </c>
      <c r="K206" s="155">
        <v>0</v>
      </c>
      <c r="L206" s="48">
        <f t="shared" si="25"/>
        <v>11.2</v>
      </c>
      <c r="M206" s="49">
        <f t="shared" si="23"/>
        <v>3811.5999999999995</v>
      </c>
    </row>
    <row r="207" spans="1:13" ht="12.75">
      <c r="A207" s="79">
        <v>351</v>
      </c>
      <c r="B207" s="72" t="s">
        <v>26</v>
      </c>
      <c r="C207" s="62">
        <f t="shared" si="24"/>
        <v>59.34</v>
      </c>
      <c r="D207" s="52">
        <v>0</v>
      </c>
      <c r="E207" s="76">
        <v>13860</v>
      </c>
      <c r="F207" s="74">
        <v>0</v>
      </c>
      <c r="G207" s="53">
        <f t="shared" si="26"/>
        <v>2802.8</v>
      </c>
      <c r="H207" s="191">
        <f t="shared" si="21"/>
        <v>2802.8</v>
      </c>
      <c r="I207" s="55">
        <f t="shared" si="22"/>
        <v>953</v>
      </c>
      <c r="J207" s="56">
        <f t="shared" si="27"/>
        <v>42</v>
      </c>
      <c r="K207" s="155">
        <v>0</v>
      </c>
      <c r="L207" s="48">
        <f t="shared" si="25"/>
        <v>11.2</v>
      </c>
      <c r="M207" s="49">
        <f t="shared" si="23"/>
        <v>3809</v>
      </c>
    </row>
    <row r="208" spans="1:13" ht="12.75">
      <c r="A208" s="79">
        <v>352</v>
      </c>
      <c r="B208" s="72" t="s">
        <v>26</v>
      </c>
      <c r="C208" s="62">
        <f t="shared" si="24"/>
        <v>59.39</v>
      </c>
      <c r="D208" s="52">
        <v>0</v>
      </c>
      <c r="E208" s="76">
        <v>13860</v>
      </c>
      <c r="F208" s="74">
        <v>0</v>
      </c>
      <c r="G208" s="53">
        <f t="shared" si="26"/>
        <v>2800.5</v>
      </c>
      <c r="H208" s="191">
        <f aca="true" t="shared" si="28" ref="H208:H271">F208+G208</f>
        <v>2800.5</v>
      </c>
      <c r="I208" s="55">
        <f t="shared" si="22"/>
        <v>952.2</v>
      </c>
      <c r="J208" s="56">
        <f t="shared" si="27"/>
        <v>42</v>
      </c>
      <c r="K208" s="155">
        <v>0</v>
      </c>
      <c r="L208" s="48">
        <f t="shared" si="25"/>
        <v>11.2</v>
      </c>
      <c r="M208" s="49">
        <f t="shared" si="23"/>
        <v>3805.8999999999996</v>
      </c>
    </row>
    <row r="209" spans="1:13" ht="12.75">
      <c r="A209" s="79">
        <v>353</v>
      </c>
      <c r="B209" s="72" t="s">
        <v>26</v>
      </c>
      <c r="C209" s="62">
        <f t="shared" si="24"/>
        <v>59.43</v>
      </c>
      <c r="D209" s="52">
        <v>0</v>
      </c>
      <c r="E209" s="76">
        <v>13860</v>
      </c>
      <c r="F209" s="74">
        <v>0</v>
      </c>
      <c r="G209" s="53">
        <f t="shared" si="26"/>
        <v>2798.6</v>
      </c>
      <c r="H209" s="191">
        <f t="shared" si="28"/>
        <v>2798.6</v>
      </c>
      <c r="I209" s="55">
        <f t="shared" si="22"/>
        <v>951.5</v>
      </c>
      <c r="J209" s="56">
        <f t="shared" si="27"/>
        <v>42</v>
      </c>
      <c r="K209" s="155">
        <v>0</v>
      </c>
      <c r="L209" s="48">
        <f t="shared" si="25"/>
        <v>11.2</v>
      </c>
      <c r="M209" s="49">
        <f t="shared" si="23"/>
        <v>3803.2999999999997</v>
      </c>
    </row>
    <row r="210" spans="1:13" ht="12.75">
      <c r="A210" s="79">
        <v>354</v>
      </c>
      <c r="B210" s="72" t="s">
        <v>26</v>
      </c>
      <c r="C210" s="62">
        <f t="shared" si="24"/>
        <v>59.47</v>
      </c>
      <c r="D210" s="52">
        <v>0</v>
      </c>
      <c r="E210" s="76">
        <v>13860</v>
      </c>
      <c r="F210" s="74">
        <v>0</v>
      </c>
      <c r="G210" s="53">
        <f t="shared" si="26"/>
        <v>2796.7</v>
      </c>
      <c r="H210" s="191">
        <f t="shared" si="28"/>
        <v>2796.7</v>
      </c>
      <c r="I210" s="55">
        <f t="shared" si="22"/>
        <v>950.9</v>
      </c>
      <c r="J210" s="56">
        <f t="shared" si="27"/>
        <v>42</v>
      </c>
      <c r="K210" s="155">
        <v>0</v>
      </c>
      <c r="L210" s="48">
        <f t="shared" si="25"/>
        <v>11.2</v>
      </c>
      <c r="M210" s="49">
        <f t="shared" si="23"/>
        <v>3800.7999999999997</v>
      </c>
    </row>
    <row r="211" spans="1:13" ht="12.75">
      <c r="A211" s="79">
        <v>355</v>
      </c>
      <c r="B211" s="72" t="s">
        <v>26</v>
      </c>
      <c r="C211" s="62">
        <f t="shared" si="24"/>
        <v>59.52</v>
      </c>
      <c r="D211" s="52">
        <v>0</v>
      </c>
      <c r="E211" s="76">
        <v>13860</v>
      </c>
      <c r="F211" s="74">
        <v>0</v>
      </c>
      <c r="G211" s="53">
        <f t="shared" si="26"/>
        <v>2794.4</v>
      </c>
      <c r="H211" s="191">
        <f t="shared" si="28"/>
        <v>2794.4</v>
      </c>
      <c r="I211" s="55">
        <f t="shared" si="22"/>
        <v>950.1</v>
      </c>
      <c r="J211" s="56">
        <f t="shared" si="27"/>
        <v>41.9</v>
      </c>
      <c r="K211" s="155">
        <v>0</v>
      </c>
      <c r="L211" s="48">
        <f t="shared" si="25"/>
        <v>11.2</v>
      </c>
      <c r="M211" s="49">
        <f t="shared" si="23"/>
        <v>3797.6</v>
      </c>
    </row>
    <row r="212" spans="1:13" ht="12.75">
      <c r="A212" s="79">
        <v>356</v>
      </c>
      <c r="B212" s="72" t="s">
        <v>26</v>
      </c>
      <c r="C212" s="62">
        <f t="shared" si="24"/>
        <v>59.56</v>
      </c>
      <c r="D212" s="52">
        <v>0</v>
      </c>
      <c r="E212" s="76">
        <v>13860</v>
      </c>
      <c r="F212" s="74">
        <v>0</v>
      </c>
      <c r="G212" s="53">
        <f t="shared" si="26"/>
        <v>2792.5</v>
      </c>
      <c r="H212" s="191">
        <f t="shared" si="28"/>
        <v>2792.5</v>
      </c>
      <c r="I212" s="55">
        <f t="shared" si="22"/>
        <v>949.5</v>
      </c>
      <c r="J212" s="56">
        <f t="shared" si="27"/>
        <v>41.9</v>
      </c>
      <c r="K212" s="155">
        <v>0</v>
      </c>
      <c r="L212" s="48">
        <f t="shared" si="25"/>
        <v>11.2</v>
      </c>
      <c r="M212" s="49">
        <f t="shared" si="23"/>
        <v>3795.1</v>
      </c>
    </row>
    <row r="213" spans="1:13" ht="12.75">
      <c r="A213" s="79">
        <v>357</v>
      </c>
      <c r="B213" s="72" t="s">
        <v>26</v>
      </c>
      <c r="C213" s="62">
        <f t="shared" si="24"/>
        <v>59.6</v>
      </c>
      <c r="D213" s="52">
        <v>0</v>
      </c>
      <c r="E213" s="76">
        <v>13860</v>
      </c>
      <c r="F213" s="74">
        <v>0</v>
      </c>
      <c r="G213" s="53">
        <f t="shared" si="26"/>
        <v>2790.6</v>
      </c>
      <c r="H213" s="191">
        <f t="shared" si="28"/>
        <v>2790.6</v>
      </c>
      <c r="I213" s="55">
        <f aca="true" t="shared" si="29" ref="I213:I276">ROUND(H213*0.34,1)</f>
        <v>948.8</v>
      </c>
      <c r="J213" s="56">
        <f t="shared" si="27"/>
        <v>41.9</v>
      </c>
      <c r="K213" s="155">
        <v>0</v>
      </c>
      <c r="L213" s="48">
        <f t="shared" si="25"/>
        <v>11.2</v>
      </c>
      <c r="M213" s="49">
        <f t="shared" si="23"/>
        <v>3792.4999999999995</v>
      </c>
    </row>
    <row r="214" spans="1:13" ht="12.75">
      <c r="A214" s="79">
        <v>358</v>
      </c>
      <c r="B214" s="72" t="s">
        <v>26</v>
      </c>
      <c r="C214" s="62">
        <f t="shared" si="24"/>
        <v>59.64</v>
      </c>
      <c r="D214" s="52">
        <v>0</v>
      </c>
      <c r="E214" s="76">
        <v>13860</v>
      </c>
      <c r="F214" s="74">
        <v>0</v>
      </c>
      <c r="G214" s="53">
        <f t="shared" si="26"/>
        <v>2788.7</v>
      </c>
      <c r="H214" s="191">
        <f t="shared" si="28"/>
        <v>2788.7</v>
      </c>
      <c r="I214" s="55">
        <f t="shared" si="29"/>
        <v>948.2</v>
      </c>
      <c r="J214" s="56">
        <f t="shared" si="27"/>
        <v>41.8</v>
      </c>
      <c r="K214" s="155">
        <v>0</v>
      </c>
      <c r="L214" s="48">
        <f t="shared" si="25"/>
        <v>11.2</v>
      </c>
      <c r="M214" s="49">
        <f t="shared" si="23"/>
        <v>3789.8999999999996</v>
      </c>
    </row>
    <row r="215" spans="1:13" ht="12.75">
      <c r="A215" s="79">
        <v>359</v>
      </c>
      <c r="B215" s="72" t="s">
        <v>26</v>
      </c>
      <c r="C215" s="62">
        <f t="shared" si="24"/>
        <v>59.69</v>
      </c>
      <c r="D215" s="52">
        <v>0</v>
      </c>
      <c r="E215" s="76">
        <v>13860</v>
      </c>
      <c r="F215" s="74">
        <v>0</v>
      </c>
      <c r="G215" s="53">
        <f t="shared" si="26"/>
        <v>2786.4</v>
      </c>
      <c r="H215" s="191">
        <f t="shared" si="28"/>
        <v>2786.4</v>
      </c>
      <c r="I215" s="55">
        <f t="shared" si="29"/>
        <v>947.4</v>
      </c>
      <c r="J215" s="56">
        <f t="shared" si="27"/>
        <v>41.8</v>
      </c>
      <c r="K215" s="155">
        <v>0</v>
      </c>
      <c r="L215" s="48">
        <f t="shared" si="25"/>
        <v>11.1</v>
      </c>
      <c r="M215" s="49">
        <f t="shared" si="23"/>
        <v>3786.7000000000003</v>
      </c>
    </row>
    <row r="216" spans="1:13" ht="12.75">
      <c r="A216" s="79">
        <v>360</v>
      </c>
      <c r="B216" s="72" t="s">
        <v>26</v>
      </c>
      <c r="C216" s="62">
        <f t="shared" si="24"/>
        <v>59.73</v>
      </c>
      <c r="D216" s="52">
        <v>0</v>
      </c>
      <c r="E216" s="76">
        <v>13860</v>
      </c>
      <c r="F216" s="74">
        <v>0</v>
      </c>
      <c r="G216" s="53">
        <f t="shared" si="26"/>
        <v>2784.5</v>
      </c>
      <c r="H216" s="191">
        <f t="shared" si="28"/>
        <v>2784.5</v>
      </c>
      <c r="I216" s="55">
        <f t="shared" si="29"/>
        <v>946.7</v>
      </c>
      <c r="J216" s="56">
        <f t="shared" si="27"/>
        <v>41.8</v>
      </c>
      <c r="K216" s="155">
        <v>0</v>
      </c>
      <c r="L216" s="48">
        <f t="shared" si="25"/>
        <v>11.1</v>
      </c>
      <c r="M216" s="49">
        <f t="shared" si="23"/>
        <v>3784.1</v>
      </c>
    </row>
    <row r="217" spans="1:13" ht="12.75">
      <c r="A217" s="79">
        <v>361</v>
      </c>
      <c r="B217" s="72" t="s">
        <v>26</v>
      </c>
      <c r="C217" s="62">
        <f t="shared" si="24"/>
        <v>59.77</v>
      </c>
      <c r="D217" s="52">
        <v>0</v>
      </c>
      <c r="E217" s="76">
        <v>13860</v>
      </c>
      <c r="F217" s="74">
        <v>0</v>
      </c>
      <c r="G217" s="53">
        <f t="shared" si="26"/>
        <v>2782.7</v>
      </c>
      <c r="H217" s="191">
        <f t="shared" si="28"/>
        <v>2782.7</v>
      </c>
      <c r="I217" s="55">
        <f t="shared" si="29"/>
        <v>946.1</v>
      </c>
      <c r="J217" s="56">
        <f t="shared" si="27"/>
        <v>41.7</v>
      </c>
      <c r="K217" s="155">
        <v>0</v>
      </c>
      <c r="L217" s="48">
        <f t="shared" si="25"/>
        <v>11.1</v>
      </c>
      <c r="M217" s="49">
        <f t="shared" si="23"/>
        <v>3781.5999999999995</v>
      </c>
    </row>
    <row r="218" spans="1:13" ht="12.75">
      <c r="A218" s="79">
        <v>362</v>
      </c>
      <c r="B218" s="72" t="s">
        <v>26</v>
      </c>
      <c r="C218" s="62">
        <f t="shared" si="24"/>
        <v>59.81</v>
      </c>
      <c r="D218" s="52">
        <v>0</v>
      </c>
      <c r="E218" s="76">
        <v>13860</v>
      </c>
      <c r="F218" s="74">
        <v>0</v>
      </c>
      <c r="G218" s="53">
        <f t="shared" si="26"/>
        <v>2780.8</v>
      </c>
      <c r="H218" s="191">
        <f t="shared" si="28"/>
        <v>2780.8</v>
      </c>
      <c r="I218" s="55">
        <f t="shared" si="29"/>
        <v>945.5</v>
      </c>
      <c r="J218" s="56">
        <f t="shared" si="27"/>
        <v>41.7</v>
      </c>
      <c r="K218" s="155">
        <v>0</v>
      </c>
      <c r="L218" s="48">
        <f t="shared" si="25"/>
        <v>11.1</v>
      </c>
      <c r="M218" s="49">
        <f t="shared" si="23"/>
        <v>3779.1</v>
      </c>
    </row>
    <row r="219" spans="1:13" ht="12.75">
      <c r="A219" s="79">
        <v>363</v>
      </c>
      <c r="B219" s="72" t="s">
        <v>26</v>
      </c>
      <c r="C219" s="62">
        <f t="shared" si="24"/>
        <v>59.85</v>
      </c>
      <c r="D219" s="52">
        <v>0</v>
      </c>
      <c r="E219" s="76">
        <v>13860</v>
      </c>
      <c r="F219" s="74">
        <v>0</v>
      </c>
      <c r="G219" s="53">
        <f t="shared" si="26"/>
        <v>2778.9</v>
      </c>
      <c r="H219" s="191">
        <f t="shared" si="28"/>
        <v>2778.9</v>
      </c>
      <c r="I219" s="55">
        <f t="shared" si="29"/>
        <v>944.8</v>
      </c>
      <c r="J219" s="56">
        <f t="shared" si="27"/>
        <v>41.7</v>
      </c>
      <c r="K219" s="155">
        <v>0</v>
      </c>
      <c r="L219" s="48">
        <f t="shared" si="25"/>
        <v>11.1</v>
      </c>
      <c r="M219" s="49">
        <f t="shared" si="23"/>
        <v>3776.4999999999995</v>
      </c>
    </row>
    <row r="220" spans="1:13" ht="12.75">
      <c r="A220" s="79">
        <v>364</v>
      </c>
      <c r="B220" s="72" t="s">
        <v>26</v>
      </c>
      <c r="C220" s="62">
        <f t="shared" si="24"/>
        <v>59.9</v>
      </c>
      <c r="D220" s="52">
        <v>0</v>
      </c>
      <c r="E220" s="76">
        <v>13860</v>
      </c>
      <c r="F220" s="74">
        <v>0</v>
      </c>
      <c r="G220" s="53">
        <f t="shared" si="26"/>
        <v>2776.6</v>
      </c>
      <c r="H220" s="191">
        <f t="shared" si="28"/>
        <v>2776.6</v>
      </c>
      <c r="I220" s="55">
        <f t="shared" si="29"/>
        <v>944</v>
      </c>
      <c r="J220" s="56">
        <f t="shared" si="27"/>
        <v>41.6</v>
      </c>
      <c r="K220" s="155">
        <v>0</v>
      </c>
      <c r="L220" s="48">
        <f t="shared" si="25"/>
        <v>11.1</v>
      </c>
      <c r="M220" s="49">
        <f t="shared" si="23"/>
        <v>3773.2999999999997</v>
      </c>
    </row>
    <row r="221" spans="1:13" ht="12.75">
      <c r="A221" s="79">
        <v>365</v>
      </c>
      <c r="B221" s="72" t="s">
        <v>26</v>
      </c>
      <c r="C221" s="62">
        <f t="shared" si="24"/>
        <v>59.94</v>
      </c>
      <c r="D221" s="52">
        <v>0</v>
      </c>
      <c r="E221" s="76">
        <v>13860</v>
      </c>
      <c r="F221" s="74">
        <v>0</v>
      </c>
      <c r="G221" s="53">
        <f t="shared" si="26"/>
        <v>2774.8</v>
      </c>
      <c r="H221" s="191">
        <f t="shared" si="28"/>
        <v>2774.8</v>
      </c>
      <c r="I221" s="55">
        <f t="shared" si="29"/>
        <v>943.4</v>
      </c>
      <c r="J221" s="56">
        <f t="shared" si="27"/>
        <v>41.6</v>
      </c>
      <c r="K221" s="155">
        <v>0</v>
      </c>
      <c r="L221" s="48">
        <f t="shared" si="25"/>
        <v>11.1</v>
      </c>
      <c r="M221" s="49">
        <f t="shared" si="23"/>
        <v>3770.9</v>
      </c>
    </row>
    <row r="222" spans="1:13" ht="12.75">
      <c r="A222" s="79">
        <v>366</v>
      </c>
      <c r="B222" s="72" t="s">
        <v>26</v>
      </c>
      <c r="C222" s="62">
        <f t="shared" si="24"/>
        <v>59.98</v>
      </c>
      <c r="D222" s="52">
        <v>0</v>
      </c>
      <c r="E222" s="76">
        <v>13860</v>
      </c>
      <c r="F222" s="74">
        <v>0</v>
      </c>
      <c r="G222" s="53">
        <f t="shared" si="26"/>
        <v>2772.9</v>
      </c>
      <c r="H222" s="191">
        <f t="shared" si="28"/>
        <v>2772.9</v>
      </c>
      <c r="I222" s="55">
        <f t="shared" si="29"/>
        <v>942.8</v>
      </c>
      <c r="J222" s="56">
        <f t="shared" si="27"/>
        <v>41.6</v>
      </c>
      <c r="K222" s="155">
        <v>0</v>
      </c>
      <c r="L222" s="48">
        <f t="shared" si="25"/>
        <v>11.1</v>
      </c>
      <c r="M222" s="49">
        <f t="shared" si="23"/>
        <v>3768.3999999999996</v>
      </c>
    </row>
    <row r="223" spans="1:13" ht="12.75">
      <c r="A223" s="79">
        <v>367</v>
      </c>
      <c r="B223" s="72" t="s">
        <v>26</v>
      </c>
      <c r="C223" s="62">
        <f t="shared" si="24"/>
        <v>60.02</v>
      </c>
      <c r="D223" s="52">
        <v>0</v>
      </c>
      <c r="E223" s="76">
        <v>13860</v>
      </c>
      <c r="F223" s="74">
        <v>0</v>
      </c>
      <c r="G223" s="53">
        <f t="shared" si="26"/>
        <v>2771.1</v>
      </c>
      <c r="H223" s="191">
        <f t="shared" si="28"/>
        <v>2771.1</v>
      </c>
      <c r="I223" s="55">
        <f t="shared" si="29"/>
        <v>942.2</v>
      </c>
      <c r="J223" s="56">
        <f t="shared" si="27"/>
        <v>41.6</v>
      </c>
      <c r="K223" s="155">
        <v>0</v>
      </c>
      <c r="L223" s="48">
        <f t="shared" si="25"/>
        <v>11.1</v>
      </c>
      <c r="M223" s="49">
        <f t="shared" si="23"/>
        <v>3766</v>
      </c>
    </row>
    <row r="224" spans="1:13" ht="12.75">
      <c r="A224" s="79">
        <v>368</v>
      </c>
      <c r="B224" s="72" t="s">
        <v>26</v>
      </c>
      <c r="C224" s="62">
        <f t="shared" si="24"/>
        <v>60.06</v>
      </c>
      <c r="D224" s="52">
        <v>0</v>
      </c>
      <c r="E224" s="76">
        <v>13860</v>
      </c>
      <c r="F224" s="74">
        <v>0</v>
      </c>
      <c r="G224" s="53">
        <f t="shared" si="26"/>
        <v>2769.2</v>
      </c>
      <c r="H224" s="191">
        <f t="shared" si="28"/>
        <v>2769.2</v>
      </c>
      <c r="I224" s="55">
        <f t="shared" si="29"/>
        <v>941.5</v>
      </c>
      <c r="J224" s="56">
        <f t="shared" si="27"/>
        <v>41.5</v>
      </c>
      <c r="K224" s="155">
        <v>0</v>
      </c>
      <c r="L224" s="48">
        <f t="shared" si="25"/>
        <v>11.1</v>
      </c>
      <c r="M224" s="49">
        <f t="shared" si="23"/>
        <v>3763.2999999999997</v>
      </c>
    </row>
    <row r="225" spans="1:13" ht="12.75">
      <c r="A225" s="79">
        <v>369</v>
      </c>
      <c r="B225" s="72" t="s">
        <v>26</v>
      </c>
      <c r="C225" s="62">
        <f t="shared" si="24"/>
        <v>60.1</v>
      </c>
      <c r="D225" s="52">
        <v>0</v>
      </c>
      <c r="E225" s="76">
        <v>13860</v>
      </c>
      <c r="F225" s="74">
        <v>0</v>
      </c>
      <c r="G225" s="53">
        <f t="shared" si="26"/>
        <v>2767.4</v>
      </c>
      <c r="H225" s="191">
        <f t="shared" si="28"/>
        <v>2767.4</v>
      </c>
      <c r="I225" s="55">
        <f t="shared" si="29"/>
        <v>940.9</v>
      </c>
      <c r="J225" s="56">
        <f t="shared" si="27"/>
        <v>41.5</v>
      </c>
      <c r="K225" s="155">
        <v>0</v>
      </c>
      <c r="L225" s="48">
        <f t="shared" si="25"/>
        <v>11.1</v>
      </c>
      <c r="M225" s="49">
        <f t="shared" si="23"/>
        <v>3760.9</v>
      </c>
    </row>
    <row r="226" spans="1:13" ht="12.75">
      <c r="A226" s="79">
        <v>370</v>
      </c>
      <c r="B226" s="72" t="s">
        <v>26</v>
      </c>
      <c r="C226" s="62">
        <f t="shared" si="24"/>
        <v>60.14</v>
      </c>
      <c r="D226" s="52">
        <v>0</v>
      </c>
      <c r="E226" s="76">
        <v>13860</v>
      </c>
      <c r="F226" s="74">
        <v>0</v>
      </c>
      <c r="G226" s="53">
        <f t="shared" si="26"/>
        <v>2765.5</v>
      </c>
      <c r="H226" s="191">
        <f t="shared" si="28"/>
        <v>2765.5</v>
      </c>
      <c r="I226" s="55">
        <f t="shared" si="29"/>
        <v>940.3</v>
      </c>
      <c r="J226" s="56">
        <f t="shared" si="27"/>
        <v>41.5</v>
      </c>
      <c r="K226" s="155">
        <v>0</v>
      </c>
      <c r="L226" s="48">
        <f t="shared" si="25"/>
        <v>11.1</v>
      </c>
      <c r="M226" s="49">
        <f t="shared" si="23"/>
        <v>3758.4</v>
      </c>
    </row>
    <row r="227" spans="1:13" ht="12.75">
      <c r="A227" s="79">
        <v>371</v>
      </c>
      <c r="B227" s="72" t="s">
        <v>26</v>
      </c>
      <c r="C227" s="62">
        <f t="shared" si="24"/>
        <v>60.18</v>
      </c>
      <c r="D227" s="52">
        <v>0</v>
      </c>
      <c r="E227" s="76">
        <v>13860</v>
      </c>
      <c r="F227" s="74">
        <v>0</v>
      </c>
      <c r="G227" s="53">
        <f t="shared" si="26"/>
        <v>2763.7</v>
      </c>
      <c r="H227" s="191">
        <f t="shared" si="28"/>
        <v>2763.7</v>
      </c>
      <c r="I227" s="55">
        <f t="shared" si="29"/>
        <v>939.7</v>
      </c>
      <c r="J227" s="56">
        <f t="shared" si="27"/>
        <v>41.5</v>
      </c>
      <c r="K227" s="155">
        <v>0</v>
      </c>
      <c r="L227" s="48">
        <f t="shared" si="25"/>
        <v>11.1</v>
      </c>
      <c r="M227" s="49">
        <f t="shared" si="23"/>
        <v>3755.9999999999995</v>
      </c>
    </row>
    <row r="228" spans="1:13" ht="12.75">
      <c r="A228" s="79">
        <v>372</v>
      </c>
      <c r="B228" s="72" t="s">
        <v>26</v>
      </c>
      <c r="C228" s="62">
        <f t="shared" si="24"/>
        <v>60.23</v>
      </c>
      <c r="D228" s="52">
        <v>0</v>
      </c>
      <c r="E228" s="76">
        <v>13860</v>
      </c>
      <c r="F228" s="74">
        <v>0</v>
      </c>
      <c r="G228" s="53">
        <f t="shared" si="26"/>
        <v>2761.4</v>
      </c>
      <c r="H228" s="191">
        <f t="shared" si="28"/>
        <v>2761.4</v>
      </c>
      <c r="I228" s="55">
        <f t="shared" si="29"/>
        <v>938.9</v>
      </c>
      <c r="J228" s="56">
        <f t="shared" si="27"/>
        <v>41.4</v>
      </c>
      <c r="K228" s="155">
        <v>0</v>
      </c>
      <c r="L228" s="48">
        <f t="shared" si="25"/>
        <v>11</v>
      </c>
      <c r="M228" s="49">
        <f t="shared" si="23"/>
        <v>3752.7000000000003</v>
      </c>
    </row>
    <row r="229" spans="1:13" ht="12.75">
      <c r="A229" s="79">
        <v>373</v>
      </c>
      <c r="B229" s="72" t="s">
        <v>26</v>
      </c>
      <c r="C229" s="62">
        <f t="shared" si="24"/>
        <v>60.27</v>
      </c>
      <c r="D229" s="52">
        <v>0</v>
      </c>
      <c r="E229" s="76">
        <v>13860</v>
      </c>
      <c r="F229" s="74">
        <v>0</v>
      </c>
      <c r="G229" s="53">
        <f t="shared" si="26"/>
        <v>2759.6</v>
      </c>
      <c r="H229" s="191">
        <f t="shared" si="28"/>
        <v>2759.6</v>
      </c>
      <c r="I229" s="55">
        <f t="shared" si="29"/>
        <v>938.3</v>
      </c>
      <c r="J229" s="56">
        <f t="shared" si="27"/>
        <v>41.4</v>
      </c>
      <c r="K229" s="155">
        <v>0</v>
      </c>
      <c r="L229" s="48">
        <f t="shared" si="25"/>
        <v>11</v>
      </c>
      <c r="M229" s="49">
        <f t="shared" si="23"/>
        <v>3750.2999999999997</v>
      </c>
    </row>
    <row r="230" spans="1:13" ht="12.75">
      <c r="A230" s="79">
        <v>374</v>
      </c>
      <c r="B230" s="72" t="s">
        <v>26</v>
      </c>
      <c r="C230" s="62">
        <f t="shared" si="24"/>
        <v>60.31</v>
      </c>
      <c r="D230" s="52">
        <v>0</v>
      </c>
      <c r="E230" s="76">
        <v>13860</v>
      </c>
      <c r="F230" s="74">
        <v>0</v>
      </c>
      <c r="G230" s="53">
        <f t="shared" si="26"/>
        <v>2757.8</v>
      </c>
      <c r="H230" s="191">
        <f t="shared" si="28"/>
        <v>2757.8</v>
      </c>
      <c r="I230" s="55">
        <f t="shared" si="29"/>
        <v>937.7</v>
      </c>
      <c r="J230" s="56">
        <f t="shared" si="27"/>
        <v>41.4</v>
      </c>
      <c r="K230" s="155">
        <v>0</v>
      </c>
      <c r="L230" s="48">
        <f t="shared" si="25"/>
        <v>11</v>
      </c>
      <c r="M230" s="49">
        <f t="shared" si="23"/>
        <v>3747.9</v>
      </c>
    </row>
    <row r="231" spans="1:13" ht="12.75">
      <c r="A231" s="79">
        <v>375</v>
      </c>
      <c r="B231" s="72" t="s">
        <v>26</v>
      </c>
      <c r="C231" s="62">
        <f t="shared" si="24"/>
        <v>60.35</v>
      </c>
      <c r="D231" s="52">
        <v>0</v>
      </c>
      <c r="E231" s="76">
        <v>13860</v>
      </c>
      <c r="F231" s="74">
        <v>0</v>
      </c>
      <c r="G231" s="53">
        <f t="shared" si="26"/>
        <v>2755.9</v>
      </c>
      <c r="H231" s="191">
        <f t="shared" si="28"/>
        <v>2755.9</v>
      </c>
      <c r="I231" s="55">
        <f t="shared" si="29"/>
        <v>937</v>
      </c>
      <c r="J231" s="56">
        <f t="shared" si="27"/>
        <v>41.3</v>
      </c>
      <c r="K231" s="155">
        <v>0</v>
      </c>
      <c r="L231" s="48">
        <f t="shared" si="25"/>
        <v>11</v>
      </c>
      <c r="M231" s="49">
        <f t="shared" si="23"/>
        <v>3745.2000000000003</v>
      </c>
    </row>
    <row r="232" spans="1:13" ht="12.75">
      <c r="A232" s="79">
        <v>376</v>
      </c>
      <c r="B232" s="72" t="s">
        <v>26</v>
      </c>
      <c r="C232" s="62">
        <f t="shared" si="24"/>
        <v>60.39</v>
      </c>
      <c r="D232" s="52">
        <v>0</v>
      </c>
      <c r="E232" s="76">
        <v>13860</v>
      </c>
      <c r="F232" s="74">
        <v>0</v>
      </c>
      <c r="G232" s="53">
        <f t="shared" si="26"/>
        <v>2754.1</v>
      </c>
      <c r="H232" s="191">
        <f t="shared" si="28"/>
        <v>2754.1</v>
      </c>
      <c r="I232" s="55">
        <f t="shared" si="29"/>
        <v>936.4</v>
      </c>
      <c r="J232" s="56">
        <f t="shared" si="27"/>
        <v>41.3</v>
      </c>
      <c r="K232" s="155">
        <v>0</v>
      </c>
      <c r="L232" s="48">
        <f t="shared" si="25"/>
        <v>11</v>
      </c>
      <c r="M232" s="49">
        <f t="shared" si="23"/>
        <v>3742.8</v>
      </c>
    </row>
    <row r="233" spans="1:13" ht="12.75">
      <c r="A233" s="79">
        <v>377</v>
      </c>
      <c r="B233" s="72" t="s">
        <v>26</v>
      </c>
      <c r="C233" s="62">
        <f t="shared" si="24"/>
        <v>60.43</v>
      </c>
      <c r="D233" s="52">
        <v>0</v>
      </c>
      <c r="E233" s="76">
        <v>13860</v>
      </c>
      <c r="F233" s="74">
        <v>0</v>
      </c>
      <c r="G233" s="53">
        <f t="shared" si="26"/>
        <v>2752.3</v>
      </c>
      <c r="H233" s="191">
        <f t="shared" si="28"/>
        <v>2752.3</v>
      </c>
      <c r="I233" s="55">
        <f t="shared" si="29"/>
        <v>935.8</v>
      </c>
      <c r="J233" s="56">
        <f t="shared" si="27"/>
        <v>41.3</v>
      </c>
      <c r="K233" s="155">
        <v>0</v>
      </c>
      <c r="L233" s="48">
        <f t="shared" si="25"/>
        <v>11</v>
      </c>
      <c r="M233" s="49">
        <f t="shared" si="23"/>
        <v>3740.4000000000005</v>
      </c>
    </row>
    <row r="234" spans="1:13" ht="12.75">
      <c r="A234" s="79">
        <v>378</v>
      </c>
      <c r="B234" s="72" t="s">
        <v>26</v>
      </c>
      <c r="C234" s="62">
        <f t="shared" si="24"/>
        <v>60.47</v>
      </c>
      <c r="D234" s="52">
        <v>0</v>
      </c>
      <c r="E234" s="76">
        <v>13860</v>
      </c>
      <c r="F234" s="74">
        <v>0</v>
      </c>
      <c r="G234" s="53">
        <f t="shared" si="26"/>
        <v>2750.5</v>
      </c>
      <c r="H234" s="191">
        <f t="shared" si="28"/>
        <v>2750.5</v>
      </c>
      <c r="I234" s="55">
        <f t="shared" si="29"/>
        <v>935.2</v>
      </c>
      <c r="J234" s="56">
        <f t="shared" si="27"/>
        <v>41.3</v>
      </c>
      <c r="K234" s="155">
        <v>0</v>
      </c>
      <c r="L234" s="48">
        <f t="shared" si="25"/>
        <v>11</v>
      </c>
      <c r="M234" s="49">
        <f t="shared" si="23"/>
        <v>3738</v>
      </c>
    </row>
    <row r="235" spans="1:13" ht="12.75">
      <c r="A235" s="79">
        <v>379</v>
      </c>
      <c r="B235" s="72" t="s">
        <v>26</v>
      </c>
      <c r="C235" s="62">
        <f t="shared" si="24"/>
        <v>60.51</v>
      </c>
      <c r="D235" s="52">
        <v>0</v>
      </c>
      <c r="E235" s="76">
        <v>13860</v>
      </c>
      <c r="F235" s="74">
        <v>0</v>
      </c>
      <c r="G235" s="53">
        <f t="shared" si="26"/>
        <v>2748.6</v>
      </c>
      <c r="H235" s="191">
        <f t="shared" si="28"/>
        <v>2748.6</v>
      </c>
      <c r="I235" s="55">
        <f t="shared" si="29"/>
        <v>934.5</v>
      </c>
      <c r="J235" s="56">
        <f t="shared" si="27"/>
        <v>41.2</v>
      </c>
      <c r="K235" s="155">
        <v>0</v>
      </c>
      <c r="L235" s="48">
        <f t="shared" si="25"/>
        <v>11</v>
      </c>
      <c r="M235" s="49">
        <f t="shared" si="23"/>
        <v>3735.2999999999997</v>
      </c>
    </row>
    <row r="236" spans="1:13" ht="12.75">
      <c r="A236" s="79">
        <v>380</v>
      </c>
      <c r="B236" s="72" t="s">
        <v>26</v>
      </c>
      <c r="C236" s="62">
        <f t="shared" si="24"/>
        <v>60.55</v>
      </c>
      <c r="D236" s="52">
        <v>0</v>
      </c>
      <c r="E236" s="76">
        <v>13860</v>
      </c>
      <c r="F236" s="74">
        <v>0</v>
      </c>
      <c r="G236" s="53">
        <f t="shared" si="26"/>
        <v>2746.8</v>
      </c>
      <c r="H236" s="191">
        <f t="shared" si="28"/>
        <v>2746.8</v>
      </c>
      <c r="I236" s="55">
        <f t="shared" si="29"/>
        <v>933.9</v>
      </c>
      <c r="J236" s="56">
        <f t="shared" si="27"/>
        <v>41.2</v>
      </c>
      <c r="K236" s="155">
        <v>0</v>
      </c>
      <c r="L236" s="48">
        <f t="shared" si="25"/>
        <v>11</v>
      </c>
      <c r="M236" s="49">
        <f t="shared" si="23"/>
        <v>3732.9</v>
      </c>
    </row>
    <row r="237" spans="1:13" ht="12.75">
      <c r="A237" s="79">
        <v>381</v>
      </c>
      <c r="B237" s="72" t="s">
        <v>26</v>
      </c>
      <c r="C237" s="62">
        <f t="shared" si="24"/>
        <v>60.59</v>
      </c>
      <c r="D237" s="52">
        <v>0</v>
      </c>
      <c r="E237" s="76">
        <v>13860</v>
      </c>
      <c r="F237" s="74">
        <v>0</v>
      </c>
      <c r="G237" s="53">
        <f t="shared" si="26"/>
        <v>2745</v>
      </c>
      <c r="H237" s="191">
        <f t="shared" si="28"/>
        <v>2745</v>
      </c>
      <c r="I237" s="55">
        <f t="shared" si="29"/>
        <v>933.3</v>
      </c>
      <c r="J237" s="56">
        <f t="shared" si="27"/>
        <v>41.2</v>
      </c>
      <c r="K237" s="155">
        <v>0</v>
      </c>
      <c r="L237" s="48">
        <f t="shared" si="25"/>
        <v>11</v>
      </c>
      <c r="M237" s="49">
        <f t="shared" si="23"/>
        <v>3730.5</v>
      </c>
    </row>
    <row r="238" spans="1:13" ht="12.75">
      <c r="A238" s="79">
        <v>382</v>
      </c>
      <c r="B238" s="72" t="s">
        <v>26</v>
      </c>
      <c r="C238" s="62">
        <f t="shared" si="24"/>
        <v>60.63</v>
      </c>
      <c r="D238" s="52">
        <v>0</v>
      </c>
      <c r="E238" s="76">
        <v>13860</v>
      </c>
      <c r="F238" s="74">
        <v>0</v>
      </c>
      <c r="G238" s="53">
        <f t="shared" si="26"/>
        <v>2743.2</v>
      </c>
      <c r="H238" s="191">
        <f t="shared" si="28"/>
        <v>2743.2</v>
      </c>
      <c r="I238" s="55">
        <f t="shared" si="29"/>
        <v>932.7</v>
      </c>
      <c r="J238" s="56">
        <f t="shared" si="27"/>
        <v>41.1</v>
      </c>
      <c r="K238" s="155">
        <v>0</v>
      </c>
      <c r="L238" s="48">
        <f t="shared" si="25"/>
        <v>11</v>
      </c>
      <c r="M238" s="49">
        <f t="shared" si="23"/>
        <v>3727.9999999999995</v>
      </c>
    </row>
    <row r="239" spans="1:13" ht="12.75">
      <c r="A239" s="79">
        <v>383</v>
      </c>
      <c r="B239" s="72" t="s">
        <v>26</v>
      </c>
      <c r="C239" s="62">
        <f t="shared" si="24"/>
        <v>60.67</v>
      </c>
      <c r="D239" s="52">
        <v>0</v>
      </c>
      <c r="E239" s="76">
        <v>13860</v>
      </c>
      <c r="F239" s="74">
        <v>0</v>
      </c>
      <c r="G239" s="53">
        <f t="shared" si="26"/>
        <v>2741.4</v>
      </c>
      <c r="H239" s="191">
        <f t="shared" si="28"/>
        <v>2741.4</v>
      </c>
      <c r="I239" s="55">
        <f t="shared" si="29"/>
        <v>932.1</v>
      </c>
      <c r="J239" s="56">
        <f t="shared" si="27"/>
        <v>41.1</v>
      </c>
      <c r="K239" s="155">
        <v>0</v>
      </c>
      <c r="L239" s="48">
        <f t="shared" si="25"/>
        <v>11</v>
      </c>
      <c r="M239" s="49">
        <f t="shared" si="23"/>
        <v>3725.6</v>
      </c>
    </row>
    <row r="240" spans="1:13" ht="12.75">
      <c r="A240" s="79">
        <v>384</v>
      </c>
      <c r="B240" s="72" t="s">
        <v>26</v>
      </c>
      <c r="C240" s="62">
        <f t="shared" si="24"/>
        <v>60.71</v>
      </c>
      <c r="D240" s="52">
        <v>0</v>
      </c>
      <c r="E240" s="76">
        <v>13860</v>
      </c>
      <c r="F240" s="74">
        <v>0</v>
      </c>
      <c r="G240" s="53">
        <f t="shared" si="26"/>
        <v>2739.6</v>
      </c>
      <c r="H240" s="191">
        <f t="shared" si="28"/>
        <v>2739.6</v>
      </c>
      <c r="I240" s="55">
        <f t="shared" si="29"/>
        <v>931.5</v>
      </c>
      <c r="J240" s="56">
        <f t="shared" si="27"/>
        <v>41.1</v>
      </c>
      <c r="K240" s="155">
        <v>0</v>
      </c>
      <c r="L240" s="48">
        <f t="shared" si="25"/>
        <v>11</v>
      </c>
      <c r="M240" s="49">
        <f t="shared" si="23"/>
        <v>3723.2</v>
      </c>
    </row>
    <row r="241" spans="1:13" ht="12.75">
      <c r="A241" s="79">
        <v>385</v>
      </c>
      <c r="B241" s="72" t="s">
        <v>26</v>
      </c>
      <c r="C241" s="62">
        <f t="shared" si="24"/>
        <v>60.75</v>
      </c>
      <c r="D241" s="52">
        <v>0</v>
      </c>
      <c r="E241" s="76">
        <v>13860</v>
      </c>
      <c r="F241" s="74">
        <v>0</v>
      </c>
      <c r="G241" s="53">
        <f t="shared" si="26"/>
        <v>2737.8</v>
      </c>
      <c r="H241" s="191">
        <f t="shared" si="28"/>
        <v>2737.8</v>
      </c>
      <c r="I241" s="55">
        <f t="shared" si="29"/>
        <v>930.9</v>
      </c>
      <c r="J241" s="56">
        <f t="shared" si="27"/>
        <v>41.1</v>
      </c>
      <c r="K241" s="155">
        <v>0</v>
      </c>
      <c r="L241" s="48">
        <f t="shared" si="25"/>
        <v>11</v>
      </c>
      <c r="M241" s="49">
        <f t="shared" si="23"/>
        <v>3720.8</v>
      </c>
    </row>
    <row r="242" spans="1:13" ht="12.75">
      <c r="A242" s="79">
        <v>386</v>
      </c>
      <c r="B242" s="72" t="s">
        <v>26</v>
      </c>
      <c r="C242" s="62">
        <f t="shared" si="24"/>
        <v>60.79</v>
      </c>
      <c r="D242" s="52">
        <v>0</v>
      </c>
      <c r="E242" s="76">
        <v>13860</v>
      </c>
      <c r="F242" s="74">
        <v>0</v>
      </c>
      <c r="G242" s="53">
        <f t="shared" si="26"/>
        <v>2736</v>
      </c>
      <c r="H242" s="191">
        <f t="shared" si="28"/>
        <v>2736</v>
      </c>
      <c r="I242" s="55">
        <f t="shared" si="29"/>
        <v>930.2</v>
      </c>
      <c r="J242" s="56">
        <f t="shared" si="27"/>
        <v>41</v>
      </c>
      <c r="K242" s="155">
        <v>0</v>
      </c>
      <c r="L242" s="48">
        <f t="shared" si="25"/>
        <v>10.9</v>
      </c>
      <c r="M242" s="49">
        <f t="shared" si="23"/>
        <v>3718.1</v>
      </c>
    </row>
    <row r="243" spans="1:13" ht="12.75">
      <c r="A243" s="79">
        <v>387</v>
      </c>
      <c r="B243" s="72" t="s">
        <v>26</v>
      </c>
      <c r="C243" s="62">
        <f t="shared" si="24"/>
        <v>60.82</v>
      </c>
      <c r="D243" s="52">
        <v>0</v>
      </c>
      <c r="E243" s="76">
        <v>13860</v>
      </c>
      <c r="F243" s="74">
        <v>0</v>
      </c>
      <c r="G243" s="53">
        <f t="shared" si="26"/>
        <v>2734.6</v>
      </c>
      <c r="H243" s="191">
        <f t="shared" si="28"/>
        <v>2734.6</v>
      </c>
      <c r="I243" s="55">
        <f t="shared" si="29"/>
        <v>929.8</v>
      </c>
      <c r="J243" s="56">
        <f t="shared" si="27"/>
        <v>41</v>
      </c>
      <c r="K243" s="155">
        <v>0</v>
      </c>
      <c r="L243" s="48">
        <f t="shared" si="25"/>
        <v>10.9</v>
      </c>
      <c r="M243" s="49">
        <f t="shared" si="23"/>
        <v>3716.2999999999997</v>
      </c>
    </row>
    <row r="244" spans="1:13" ht="12.75">
      <c r="A244" s="79">
        <v>388</v>
      </c>
      <c r="B244" s="72" t="s">
        <v>26</v>
      </c>
      <c r="C244" s="62">
        <f t="shared" si="24"/>
        <v>60.86</v>
      </c>
      <c r="D244" s="52">
        <v>0</v>
      </c>
      <c r="E244" s="76">
        <v>13860</v>
      </c>
      <c r="F244" s="74">
        <v>0</v>
      </c>
      <c r="G244" s="53">
        <f t="shared" si="26"/>
        <v>2732.8</v>
      </c>
      <c r="H244" s="191">
        <f t="shared" si="28"/>
        <v>2732.8</v>
      </c>
      <c r="I244" s="55">
        <f t="shared" si="29"/>
        <v>929.2</v>
      </c>
      <c r="J244" s="56">
        <f t="shared" si="27"/>
        <v>41</v>
      </c>
      <c r="K244" s="155">
        <v>0</v>
      </c>
      <c r="L244" s="48">
        <f t="shared" si="25"/>
        <v>10.9</v>
      </c>
      <c r="M244" s="49">
        <f t="shared" si="23"/>
        <v>3713.9</v>
      </c>
    </row>
    <row r="245" spans="1:13" ht="12.75">
      <c r="A245" s="79">
        <v>389</v>
      </c>
      <c r="B245" s="72" t="s">
        <v>26</v>
      </c>
      <c r="C245" s="62">
        <f t="shared" si="24"/>
        <v>60.9</v>
      </c>
      <c r="D245" s="52">
        <v>0</v>
      </c>
      <c r="E245" s="76">
        <v>13860</v>
      </c>
      <c r="F245" s="74">
        <v>0</v>
      </c>
      <c r="G245" s="53">
        <f t="shared" si="26"/>
        <v>2731</v>
      </c>
      <c r="H245" s="191">
        <f t="shared" si="28"/>
        <v>2731</v>
      </c>
      <c r="I245" s="55">
        <f t="shared" si="29"/>
        <v>928.5</v>
      </c>
      <c r="J245" s="56">
        <f t="shared" si="27"/>
        <v>41</v>
      </c>
      <c r="K245" s="155">
        <v>0</v>
      </c>
      <c r="L245" s="48">
        <f t="shared" si="25"/>
        <v>10.9</v>
      </c>
      <c r="M245" s="49">
        <f t="shared" si="23"/>
        <v>3711.4</v>
      </c>
    </row>
    <row r="246" spans="1:13" ht="12.75">
      <c r="A246" s="79">
        <v>390</v>
      </c>
      <c r="B246" s="72" t="s">
        <v>26</v>
      </c>
      <c r="C246" s="62">
        <f t="shared" si="24"/>
        <v>60.94</v>
      </c>
      <c r="D246" s="52">
        <v>0</v>
      </c>
      <c r="E246" s="76">
        <v>13860</v>
      </c>
      <c r="F246" s="74">
        <v>0</v>
      </c>
      <c r="G246" s="53">
        <f t="shared" si="26"/>
        <v>2729.2</v>
      </c>
      <c r="H246" s="191">
        <f t="shared" si="28"/>
        <v>2729.2</v>
      </c>
      <c r="I246" s="55">
        <f t="shared" si="29"/>
        <v>927.9</v>
      </c>
      <c r="J246" s="56">
        <f t="shared" si="27"/>
        <v>40.9</v>
      </c>
      <c r="K246" s="155">
        <v>0</v>
      </c>
      <c r="L246" s="48">
        <f t="shared" si="25"/>
        <v>10.9</v>
      </c>
      <c r="M246" s="49">
        <f t="shared" si="23"/>
        <v>3708.9</v>
      </c>
    </row>
    <row r="247" spans="1:13" ht="12.75">
      <c r="A247" s="79">
        <v>391</v>
      </c>
      <c r="B247" s="72" t="s">
        <v>26</v>
      </c>
      <c r="C247" s="62">
        <f t="shared" si="24"/>
        <v>60.98</v>
      </c>
      <c r="D247" s="52">
        <v>0</v>
      </c>
      <c r="E247" s="76">
        <v>13860</v>
      </c>
      <c r="F247" s="74">
        <v>0</v>
      </c>
      <c r="G247" s="53">
        <f t="shared" si="26"/>
        <v>2727.5</v>
      </c>
      <c r="H247" s="191">
        <f t="shared" si="28"/>
        <v>2727.5</v>
      </c>
      <c r="I247" s="55">
        <f t="shared" si="29"/>
        <v>927.4</v>
      </c>
      <c r="J247" s="56">
        <f t="shared" si="27"/>
        <v>40.9</v>
      </c>
      <c r="K247" s="155">
        <v>0</v>
      </c>
      <c r="L247" s="48">
        <f t="shared" si="25"/>
        <v>10.9</v>
      </c>
      <c r="M247" s="49">
        <f t="shared" si="23"/>
        <v>3706.7000000000003</v>
      </c>
    </row>
    <row r="248" spans="1:13" ht="12.75">
      <c r="A248" s="79">
        <v>392</v>
      </c>
      <c r="B248" s="72" t="s">
        <v>26</v>
      </c>
      <c r="C248" s="62">
        <f t="shared" si="24"/>
        <v>61.02</v>
      </c>
      <c r="D248" s="52">
        <v>0</v>
      </c>
      <c r="E248" s="76">
        <v>13860</v>
      </c>
      <c r="F248" s="74">
        <v>0</v>
      </c>
      <c r="G248" s="53">
        <f t="shared" si="26"/>
        <v>2725.7</v>
      </c>
      <c r="H248" s="191">
        <f t="shared" si="28"/>
        <v>2725.7</v>
      </c>
      <c r="I248" s="55">
        <f t="shared" si="29"/>
        <v>926.7</v>
      </c>
      <c r="J248" s="56">
        <f t="shared" si="27"/>
        <v>40.9</v>
      </c>
      <c r="K248" s="155">
        <v>0</v>
      </c>
      <c r="L248" s="48">
        <f t="shared" si="25"/>
        <v>10.9</v>
      </c>
      <c r="M248" s="49">
        <f t="shared" si="23"/>
        <v>3704.2</v>
      </c>
    </row>
    <row r="249" spans="1:13" ht="12.75">
      <c r="A249" s="79">
        <v>393</v>
      </c>
      <c r="B249" s="72" t="s">
        <v>26</v>
      </c>
      <c r="C249" s="62">
        <f t="shared" si="24"/>
        <v>61.06</v>
      </c>
      <c r="D249" s="52">
        <v>0</v>
      </c>
      <c r="E249" s="76">
        <v>13860</v>
      </c>
      <c r="F249" s="74">
        <v>0</v>
      </c>
      <c r="G249" s="53">
        <f t="shared" si="26"/>
        <v>2723.9</v>
      </c>
      <c r="H249" s="191">
        <f t="shared" si="28"/>
        <v>2723.9</v>
      </c>
      <c r="I249" s="55">
        <f t="shared" si="29"/>
        <v>926.1</v>
      </c>
      <c r="J249" s="56">
        <f t="shared" si="27"/>
        <v>40.9</v>
      </c>
      <c r="K249" s="155">
        <v>0</v>
      </c>
      <c r="L249" s="48">
        <f t="shared" si="25"/>
        <v>10.9</v>
      </c>
      <c r="M249" s="49">
        <f t="shared" si="23"/>
        <v>3701.8</v>
      </c>
    </row>
    <row r="250" spans="1:13" ht="12.75">
      <c r="A250" s="79">
        <v>394</v>
      </c>
      <c r="B250" s="72" t="s">
        <v>26</v>
      </c>
      <c r="C250" s="62">
        <f t="shared" si="24"/>
        <v>61.1</v>
      </c>
      <c r="D250" s="52">
        <v>0</v>
      </c>
      <c r="E250" s="76">
        <v>13860</v>
      </c>
      <c r="F250" s="74">
        <v>0</v>
      </c>
      <c r="G250" s="53">
        <f t="shared" si="26"/>
        <v>2722.1</v>
      </c>
      <c r="H250" s="191">
        <f t="shared" si="28"/>
        <v>2722.1</v>
      </c>
      <c r="I250" s="55">
        <f t="shared" si="29"/>
        <v>925.5</v>
      </c>
      <c r="J250" s="56">
        <f t="shared" si="27"/>
        <v>40.8</v>
      </c>
      <c r="K250" s="155">
        <v>0</v>
      </c>
      <c r="L250" s="48">
        <f t="shared" si="25"/>
        <v>10.9</v>
      </c>
      <c r="M250" s="49">
        <f t="shared" si="23"/>
        <v>3699.3</v>
      </c>
    </row>
    <row r="251" spans="1:13" ht="12.75">
      <c r="A251" s="79">
        <v>395</v>
      </c>
      <c r="B251" s="72" t="s">
        <v>26</v>
      </c>
      <c r="C251" s="62">
        <f t="shared" si="24"/>
        <v>61.13</v>
      </c>
      <c r="D251" s="52">
        <v>0</v>
      </c>
      <c r="E251" s="76">
        <v>13860</v>
      </c>
      <c r="F251" s="74">
        <v>0</v>
      </c>
      <c r="G251" s="53">
        <f t="shared" si="26"/>
        <v>2720.8</v>
      </c>
      <c r="H251" s="191">
        <f t="shared" si="28"/>
        <v>2720.8</v>
      </c>
      <c r="I251" s="55">
        <f t="shared" si="29"/>
        <v>925.1</v>
      </c>
      <c r="J251" s="56">
        <f t="shared" si="27"/>
        <v>40.8</v>
      </c>
      <c r="K251" s="155">
        <v>0</v>
      </c>
      <c r="L251" s="48">
        <f t="shared" si="25"/>
        <v>10.9</v>
      </c>
      <c r="M251" s="49">
        <f t="shared" si="23"/>
        <v>3697.6000000000004</v>
      </c>
    </row>
    <row r="252" spans="1:13" ht="12.75">
      <c r="A252" s="79">
        <v>396</v>
      </c>
      <c r="B252" s="72" t="s">
        <v>26</v>
      </c>
      <c r="C252" s="62">
        <f t="shared" si="24"/>
        <v>61.17</v>
      </c>
      <c r="D252" s="52">
        <v>0</v>
      </c>
      <c r="E252" s="76">
        <v>13860</v>
      </c>
      <c r="F252" s="74">
        <v>0</v>
      </c>
      <c r="G252" s="53">
        <f t="shared" si="26"/>
        <v>2719</v>
      </c>
      <c r="H252" s="191">
        <f t="shared" si="28"/>
        <v>2719</v>
      </c>
      <c r="I252" s="55">
        <f t="shared" si="29"/>
        <v>924.5</v>
      </c>
      <c r="J252" s="56">
        <f t="shared" si="27"/>
        <v>40.8</v>
      </c>
      <c r="K252" s="155">
        <v>0</v>
      </c>
      <c r="L252" s="48">
        <f t="shared" si="25"/>
        <v>10.9</v>
      </c>
      <c r="M252" s="49">
        <f t="shared" si="23"/>
        <v>3695.2000000000003</v>
      </c>
    </row>
    <row r="253" spans="1:13" ht="12.75">
      <c r="A253" s="79">
        <v>397</v>
      </c>
      <c r="B253" s="72" t="s">
        <v>26</v>
      </c>
      <c r="C253" s="62">
        <f t="shared" si="24"/>
        <v>61.21</v>
      </c>
      <c r="D253" s="52">
        <v>0</v>
      </c>
      <c r="E253" s="76">
        <v>13860</v>
      </c>
      <c r="F253" s="74">
        <v>0</v>
      </c>
      <c r="G253" s="53">
        <f t="shared" si="26"/>
        <v>2717.2</v>
      </c>
      <c r="H253" s="191">
        <f t="shared" si="28"/>
        <v>2717.2</v>
      </c>
      <c r="I253" s="55">
        <f t="shared" si="29"/>
        <v>923.8</v>
      </c>
      <c r="J253" s="56">
        <f t="shared" si="27"/>
        <v>40.8</v>
      </c>
      <c r="K253" s="155">
        <v>0</v>
      </c>
      <c r="L253" s="48">
        <f t="shared" si="25"/>
        <v>10.9</v>
      </c>
      <c r="M253" s="49">
        <f t="shared" si="23"/>
        <v>3692.7000000000003</v>
      </c>
    </row>
    <row r="254" spans="1:13" ht="12.75">
      <c r="A254" s="79">
        <v>398</v>
      </c>
      <c r="B254" s="72" t="s">
        <v>26</v>
      </c>
      <c r="C254" s="62">
        <f t="shared" si="24"/>
        <v>61.25</v>
      </c>
      <c r="D254" s="52">
        <v>0</v>
      </c>
      <c r="E254" s="76">
        <v>13860</v>
      </c>
      <c r="F254" s="74">
        <v>0</v>
      </c>
      <c r="G254" s="53">
        <f t="shared" si="26"/>
        <v>2715.4</v>
      </c>
      <c r="H254" s="191">
        <f t="shared" si="28"/>
        <v>2715.4</v>
      </c>
      <c r="I254" s="55">
        <f t="shared" si="29"/>
        <v>923.2</v>
      </c>
      <c r="J254" s="56">
        <f t="shared" si="27"/>
        <v>40.7</v>
      </c>
      <c r="K254" s="155">
        <v>0</v>
      </c>
      <c r="L254" s="48">
        <f t="shared" si="25"/>
        <v>10.9</v>
      </c>
      <c r="M254" s="49">
        <f t="shared" si="23"/>
        <v>3690.2000000000003</v>
      </c>
    </row>
    <row r="255" spans="1:13" ht="12.75">
      <c r="A255" s="79">
        <v>399</v>
      </c>
      <c r="B255" s="72" t="s">
        <v>26</v>
      </c>
      <c r="C255" s="62">
        <f t="shared" si="24"/>
        <v>61.29</v>
      </c>
      <c r="D255" s="52">
        <v>0</v>
      </c>
      <c r="E255" s="76">
        <v>13860</v>
      </c>
      <c r="F255" s="74">
        <v>0</v>
      </c>
      <c r="G255" s="53">
        <f t="shared" si="26"/>
        <v>2713.7</v>
      </c>
      <c r="H255" s="191">
        <f t="shared" si="28"/>
        <v>2713.7</v>
      </c>
      <c r="I255" s="55">
        <f t="shared" si="29"/>
        <v>922.7</v>
      </c>
      <c r="J255" s="56">
        <f t="shared" si="27"/>
        <v>40.7</v>
      </c>
      <c r="K255" s="155">
        <v>0</v>
      </c>
      <c r="L255" s="48">
        <f t="shared" si="25"/>
        <v>10.9</v>
      </c>
      <c r="M255" s="49">
        <f t="shared" si="23"/>
        <v>3687.9999999999995</v>
      </c>
    </row>
    <row r="256" spans="1:13" ht="12.75">
      <c r="A256" s="79">
        <v>400</v>
      </c>
      <c r="B256" s="72" t="s">
        <v>26</v>
      </c>
      <c r="C256" s="62">
        <f t="shared" si="24"/>
        <v>61.32</v>
      </c>
      <c r="D256" s="52">
        <v>0</v>
      </c>
      <c r="E256" s="76">
        <v>13860</v>
      </c>
      <c r="F256" s="74">
        <v>0</v>
      </c>
      <c r="G256" s="53">
        <f t="shared" si="26"/>
        <v>2712.3</v>
      </c>
      <c r="H256" s="191">
        <f t="shared" si="28"/>
        <v>2712.3</v>
      </c>
      <c r="I256" s="55">
        <f t="shared" si="29"/>
        <v>922.2</v>
      </c>
      <c r="J256" s="56">
        <f t="shared" si="27"/>
        <v>40.7</v>
      </c>
      <c r="K256" s="155">
        <v>0</v>
      </c>
      <c r="L256" s="48">
        <f t="shared" si="25"/>
        <v>10.8</v>
      </c>
      <c r="M256" s="49">
        <f t="shared" si="23"/>
        <v>3686</v>
      </c>
    </row>
    <row r="257" spans="1:13" ht="12.75">
      <c r="A257" s="79">
        <v>401</v>
      </c>
      <c r="B257" s="72" t="s">
        <v>26</v>
      </c>
      <c r="C257" s="62">
        <f t="shared" si="24"/>
        <v>61.36</v>
      </c>
      <c r="D257" s="52">
        <v>0</v>
      </c>
      <c r="E257" s="76">
        <v>13860</v>
      </c>
      <c r="F257" s="74">
        <v>0</v>
      </c>
      <c r="G257" s="53">
        <f t="shared" si="26"/>
        <v>2710.6</v>
      </c>
      <c r="H257" s="191">
        <f t="shared" si="28"/>
        <v>2710.6</v>
      </c>
      <c r="I257" s="55">
        <f t="shared" si="29"/>
        <v>921.6</v>
      </c>
      <c r="J257" s="56">
        <f t="shared" si="27"/>
        <v>40.7</v>
      </c>
      <c r="K257" s="155">
        <v>0</v>
      </c>
      <c r="L257" s="48">
        <f t="shared" si="25"/>
        <v>10.8</v>
      </c>
      <c r="M257" s="49">
        <f t="shared" si="23"/>
        <v>3683.7</v>
      </c>
    </row>
    <row r="258" spans="1:13" ht="12.75">
      <c r="A258" s="79">
        <v>402</v>
      </c>
      <c r="B258" s="72" t="s">
        <v>26</v>
      </c>
      <c r="C258" s="62">
        <f t="shared" si="24"/>
        <v>61.4</v>
      </c>
      <c r="D258" s="52">
        <v>0</v>
      </c>
      <c r="E258" s="76">
        <v>13860</v>
      </c>
      <c r="F258" s="74">
        <v>0</v>
      </c>
      <c r="G258" s="53">
        <f t="shared" si="26"/>
        <v>2708.8</v>
      </c>
      <c r="H258" s="191">
        <f t="shared" si="28"/>
        <v>2708.8</v>
      </c>
      <c r="I258" s="55">
        <f t="shared" si="29"/>
        <v>921</v>
      </c>
      <c r="J258" s="56">
        <f t="shared" si="27"/>
        <v>40.6</v>
      </c>
      <c r="K258" s="155">
        <v>0</v>
      </c>
      <c r="L258" s="48">
        <f t="shared" si="25"/>
        <v>10.8</v>
      </c>
      <c r="M258" s="49">
        <f t="shared" si="23"/>
        <v>3681.2000000000003</v>
      </c>
    </row>
    <row r="259" spans="1:13" ht="12.75">
      <c r="A259" s="79">
        <v>403</v>
      </c>
      <c r="B259" s="72" t="s">
        <v>26</v>
      </c>
      <c r="C259" s="62">
        <f t="shared" si="24"/>
        <v>61.44</v>
      </c>
      <c r="D259" s="52">
        <v>0</v>
      </c>
      <c r="E259" s="76">
        <v>13860</v>
      </c>
      <c r="F259" s="74">
        <v>0</v>
      </c>
      <c r="G259" s="53">
        <f t="shared" si="26"/>
        <v>2707</v>
      </c>
      <c r="H259" s="191">
        <f t="shared" si="28"/>
        <v>2707</v>
      </c>
      <c r="I259" s="55">
        <f t="shared" si="29"/>
        <v>920.4</v>
      </c>
      <c r="J259" s="56">
        <f t="shared" si="27"/>
        <v>40.6</v>
      </c>
      <c r="K259" s="155">
        <v>0</v>
      </c>
      <c r="L259" s="48">
        <f t="shared" si="25"/>
        <v>10.8</v>
      </c>
      <c r="M259" s="49">
        <f t="shared" si="23"/>
        <v>3678.8</v>
      </c>
    </row>
    <row r="260" spans="1:13" ht="12.75">
      <c r="A260" s="79">
        <v>404</v>
      </c>
      <c r="B260" s="72" t="s">
        <v>26</v>
      </c>
      <c r="C260" s="62">
        <f t="shared" si="24"/>
        <v>61.47</v>
      </c>
      <c r="D260" s="52">
        <v>0</v>
      </c>
      <c r="E260" s="76">
        <v>13860</v>
      </c>
      <c r="F260" s="74">
        <v>0</v>
      </c>
      <c r="G260" s="53">
        <f t="shared" si="26"/>
        <v>2705.7</v>
      </c>
      <c r="H260" s="191">
        <f t="shared" si="28"/>
        <v>2705.7</v>
      </c>
      <c r="I260" s="55">
        <f t="shared" si="29"/>
        <v>919.9</v>
      </c>
      <c r="J260" s="56">
        <f t="shared" si="27"/>
        <v>40.6</v>
      </c>
      <c r="K260" s="155">
        <v>0</v>
      </c>
      <c r="L260" s="48">
        <f t="shared" si="25"/>
        <v>10.8</v>
      </c>
      <c r="M260" s="49">
        <f t="shared" si="23"/>
        <v>3677</v>
      </c>
    </row>
    <row r="261" spans="1:13" ht="12.75">
      <c r="A261" s="79">
        <v>405</v>
      </c>
      <c r="B261" s="72" t="s">
        <v>26</v>
      </c>
      <c r="C261" s="62">
        <f t="shared" si="24"/>
        <v>61.51</v>
      </c>
      <c r="D261" s="52">
        <v>0</v>
      </c>
      <c r="E261" s="76">
        <v>13860</v>
      </c>
      <c r="F261" s="74">
        <v>0</v>
      </c>
      <c r="G261" s="53">
        <f t="shared" si="26"/>
        <v>2704</v>
      </c>
      <c r="H261" s="191">
        <f t="shared" si="28"/>
        <v>2704</v>
      </c>
      <c r="I261" s="55">
        <f t="shared" si="29"/>
        <v>919.4</v>
      </c>
      <c r="J261" s="56">
        <f t="shared" si="27"/>
        <v>40.6</v>
      </c>
      <c r="K261" s="155">
        <v>0</v>
      </c>
      <c r="L261" s="48">
        <f t="shared" si="25"/>
        <v>10.8</v>
      </c>
      <c r="M261" s="49">
        <f t="shared" si="23"/>
        <v>3674.8</v>
      </c>
    </row>
    <row r="262" spans="1:13" ht="12.75">
      <c r="A262" s="79">
        <v>406</v>
      </c>
      <c r="B262" s="72" t="s">
        <v>26</v>
      </c>
      <c r="C262" s="62">
        <f t="shared" si="24"/>
        <v>61.55</v>
      </c>
      <c r="D262" s="52">
        <v>0</v>
      </c>
      <c r="E262" s="76">
        <v>13860</v>
      </c>
      <c r="F262" s="74">
        <v>0</v>
      </c>
      <c r="G262" s="53">
        <f t="shared" si="26"/>
        <v>2702.2</v>
      </c>
      <c r="H262" s="191">
        <f t="shared" si="28"/>
        <v>2702.2</v>
      </c>
      <c r="I262" s="55">
        <f t="shared" si="29"/>
        <v>918.7</v>
      </c>
      <c r="J262" s="56">
        <f t="shared" si="27"/>
        <v>40.5</v>
      </c>
      <c r="K262" s="155">
        <v>0</v>
      </c>
      <c r="L262" s="48">
        <f t="shared" si="25"/>
        <v>10.8</v>
      </c>
      <c r="M262" s="49">
        <f t="shared" si="23"/>
        <v>3672.2</v>
      </c>
    </row>
    <row r="263" spans="1:13" ht="12.75">
      <c r="A263" s="79">
        <v>407</v>
      </c>
      <c r="B263" s="72" t="s">
        <v>26</v>
      </c>
      <c r="C263" s="62">
        <f t="shared" si="24"/>
        <v>61.59</v>
      </c>
      <c r="D263" s="52">
        <v>0</v>
      </c>
      <c r="E263" s="76">
        <v>13860</v>
      </c>
      <c r="F263" s="74">
        <v>0</v>
      </c>
      <c r="G263" s="53">
        <f t="shared" si="26"/>
        <v>2700.4</v>
      </c>
      <c r="H263" s="191">
        <f t="shared" si="28"/>
        <v>2700.4</v>
      </c>
      <c r="I263" s="55">
        <f t="shared" si="29"/>
        <v>918.1</v>
      </c>
      <c r="J263" s="56">
        <f t="shared" si="27"/>
        <v>40.5</v>
      </c>
      <c r="K263" s="155">
        <v>0</v>
      </c>
      <c r="L263" s="48">
        <f t="shared" si="25"/>
        <v>10.8</v>
      </c>
      <c r="M263" s="49">
        <f t="shared" si="23"/>
        <v>3669.8</v>
      </c>
    </row>
    <row r="264" spans="1:13" ht="12.75">
      <c r="A264" s="79">
        <v>408</v>
      </c>
      <c r="B264" s="72" t="s">
        <v>26</v>
      </c>
      <c r="C264" s="62">
        <f t="shared" si="24"/>
        <v>61.62</v>
      </c>
      <c r="D264" s="52">
        <v>0</v>
      </c>
      <c r="E264" s="76">
        <v>13860</v>
      </c>
      <c r="F264" s="74">
        <v>0</v>
      </c>
      <c r="G264" s="53">
        <f t="shared" si="26"/>
        <v>2699.1</v>
      </c>
      <c r="H264" s="191">
        <f t="shared" si="28"/>
        <v>2699.1</v>
      </c>
      <c r="I264" s="55">
        <f t="shared" si="29"/>
        <v>917.7</v>
      </c>
      <c r="J264" s="56">
        <f t="shared" si="27"/>
        <v>40.5</v>
      </c>
      <c r="K264" s="155">
        <v>0</v>
      </c>
      <c r="L264" s="48">
        <f t="shared" si="25"/>
        <v>10.8</v>
      </c>
      <c r="M264" s="49">
        <f aca="true" t="shared" si="30" ref="M264:M327">SUM(H264:L264)</f>
        <v>3668.1000000000004</v>
      </c>
    </row>
    <row r="265" spans="1:13" ht="12.75">
      <c r="A265" s="79">
        <v>409</v>
      </c>
      <c r="B265" s="72" t="s">
        <v>26</v>
      </c>
      <c r="C265" s="62">
        <f aca="true" t="shared" si="31" ref="C265:C328">ROUND(IF(A265&lt;153,C$607,IF(A265&lt;C$612,C$613+C$614*A265+C$615*A265^2+C$616*A265^3,67.87)),2)</f>
        <v>61.66</v>
      </c>
      <c r="D265" s="52">
        <v>0</v>
      </c>
      <c r="E265" s="76">
        <v>13860</v>
      </c>
      <c r="F265" s="74">
        <v>0</v>
      </c>
      <c r="G265" s="53">
        <f t="shared" si="26"/>
        <v>2697.4</v>
      </c>
      <c r="H265" s="191">
        <f t="shared" si="28"/>
        <v>2697.4</v>
      </c>
      <c r="I265" s="55">
        <f t="shared" si="29"/>
        <v>917.1</v>
      </c>
      <c r="J265" s="56">
        <f t="shared" si="27"/>
        <v>40.5</v>
      </c>
      <c r="K265" s="155">
        <v>0</v>
      </c>
      <c r="L265" s="48">
        <f aca="true" t="shared" si="32" ref="L265:L328">ROUND(H265*0.004,1)</f>
        <v>10.8</v>
      </c>
      <c r="M265" s="49">
        <f t="shared" si="30"/>
        <v>3665.8</v>
      </c>
    </row>
    <row r="266" spans="1:13" ht="12.75">
      <c r="A266" s="79">
        <v>410</v>
      </c>
      <c r="B266" s="72" t="s">
        <v>26</v>
      </c>
      <c r="C266" s="62">
        <f t="shared" si="31"/>
        <v>61.7</v>
      </c>
      <c r="D266" s="52">
        <v>0</v>
      </c>
      <c r="E266" s="76">
        <v>13860</v>
      </c>
      <c r="F266" s="74">
        <v>0</v>
      </c>
      <c r="G266" s="53">
        <f aca="true" t="shared" si="33" ref="G266:G329">ROUND(12/C266*E266,1)</f>
        <v>2695.6</v>
      </c>
      <c r="H266" s="191">
        <f t="shared" si="28"/>
        <v>2695.6</v>
      </c>
      <c r="I266" s="55">
        <f t="shared" si="29"/>
        <v>916.5</v>
      </c>
      <c r="J266" s="56">
        <f aca="true" t="shared" si="34" ref="J266:J329">ROUND(H266*0.015,1)</f>
        <v>40.4</v>
      </c>
      <c r="K266" s="155">
        <v>0</v>
      </c>
      <c r="L266" s="48">
        <f t="shared" si="32"/>
        <v>10.8</v>
      </c>
      <c r="M266" s="49">
        <f t="shared" si="30"/>
        <v>3663.3</v>
      </c>
    </row>
    <row r="267" spans="1:13" ht="12.75">
      <c r="A267" s="79">
        <v>411</v>
      </c>
      <c r="B267" s="72" t="s">
        <v>26</v>
      </c>
      <c r="C267" s="62">
        <f t="shared" si="31"/>
        <v>61.73</v>
      </c>
      <c r="D267" s="52">
        <v>0</v>
      </c>
      <c r="E267" s="76">
        <v>13860</v>
      </c>
      <c r="F267" s="74">
        <v>0</v>
      </c>
      <c r="G267" s="53">
        <f t="shared" si="33"/>
        <v>2694.3</v>
      </c>
      <c r="H267" s="191">
        <f t="shared" si="28"/>
        <v>2694.3</v>
      </c>
      <c r="I267" s="55">
        <f t="shared" si="29"/>
        <v>916.1</v>
      </c>
      <c r="J267" s="56">
        <f t="shared" si="34"/>
        <v>40.4</v>
      </c>
      <c r="K267" s="155">
        <v>0</v>
      </c>
      <c r="L267" s="48">
        <f t="shared" si="32"/>
        <v>10.8</v>
      </c>
      <c r="M267" s="49">
        <f t="shared" si="30"/>
        <v>3661.6000000000004</v>
      </c>
    </row>
    <row r="268" spans="1:13" ht="12.75">
      <c r="A268" s="79">
        <v>412</v>
      </c>
      <c r="B268" s="72" t="s">
        <v>26</v>
      </c>
      <c r="C268" s="62">
        <f t="shared" si="31"/>
        <v>61.77</v>
      </c>
      <c r="D268" s="52">
        <v>0</v>
      </c>
      <c r="E268" s="76">
        <v>13860</v>
      </c>
      <c r="F268" s="74">
        <v>0</v>
      </c>
      <c r="G268" s="53">
        <f t="shared" si="33"/>
        <v>2692.6</v>
      </c>
      <c r="H268" s="191">
        <f t="shared" si="28"/>
        <v>2692.6</v>
      </c>
      <c r="I268" s="55">
        <f t="shared" si="29"/>
        <v>915.5</v>
      </c>
      <c r="J268" s="56">
        <f t="shared" si="34"/>
        <v>40.4</v>
      </c>
      <c r="K268" s="155">
        <v>0</v>
      </c>
      <c r="L268" s="48">
        <f t="shared" si="32"/>
        <v>10.8</v>
      </c>
      <c r="M268" s="49">
        <f t="shared" si="30"/>
        <v>3659.3</v>
      </c>
    </row>
    <row r="269" spans="1:13" ht="12.75">
      <c r="A269" s="79">
        <v>413</v>
      </c>
      <c r="B269" s="72" t="s">
        <v>26</v>
      </c>
      <c r="C269" s="62">
        <f t="shared" si="31"/>
        <v>61.81</v>
      </c>
      <c r="D269" s="52">
        <v>0</v>
      </c>
      <c r="E269" s="76">
        <v>13860</v>
      </c>
      <c r="F269" s="74">
        <v>0</v>
      </c>
      <c r="G269" s="53">
        <f t="shared" si="33"/>
        <v>2690.8</v>
      </c>
      <c r="H269" s="191">
        <f t="shared" si="28"/>
        <v>2690.8</v>
      </c>
      <c r="I269" s="55">
        <f t="shared" si="29"/>
        <v>914.9</v>
      </c>
      <c r="J269" s="56">
        <f t="shared" si="34"/>
        <v>40.4</v>
      </c>
      <c r="K269" s="155">
        <v>0</v>
      </c>
      <c r="L269" s="48">
        <f t="shared" si="32"/>
        <v>10.8</v>
      </c>
      <c r="M269" s="49">
        <f t="shared" si="30"/>
        <v>3656.9000000000005</v>
      </c>
    </row>
    <row r="270" spans="1:13" ht="12.75">
      <c r="A270" s="79">
        <v>414</v>
      </c>
      <c r="B270" s="72" t="s">
        <v>26</v>
      </c>
      <c r="C270" s="62">
        <f t="shared" si="31"/>
        <v>61.84</v>
      </c>
      <c r="D270" s="52">
        <v>0</v>
      </c>
      <c r="E270" s="76">
        <v>13860</v>
      </c>
      <c r="F270" s="74">
        <v>0</v>
      </c>
      <c r="G270" s="53">
        <f t="shared" si="33"/>
        <v>2689.5</v>
      </c>
      <c r="H270" s="191">
        <f t="shared" si="28"/>
        <v>2689.5</v>
      </c>
      <c r="I270" s="55">
        <f t="shared" si="29"/>
        <v>914.4</v>
      </c>
      <c r="J270" s="56">
        <f t="shared" si="34"/>
        <v>40.3</v>
      </c>
      <c r="K270" s="155">
        <v>0</v>
      </c>
      <c r="L270" s="48">
        <f t="shared" si="32"/>
        <v>10.8</v>
      </c>
      <c r="M270" s="49">
        <f t="shared" si="30"/>
        <v>3655.0000000000005</v>
      </c>
    </row>
    <row r="271" spans="1:13" ht="12.75">
      <c r="A271" s="79">
        <v>415</v>
      </c>
      <c r="B271" s="72" t="s">
        <v>26</v>
      </c>
      <c r="C271" s="62">
        <f t="shared" si="31"/>
        <v>61.88</v>
      </c>
      <c r="D271" s="52">
        <v>0</v>
      </c>
      <c r="E271" s="76">
        <v>13860</v>
      </c>
      <c r="F271" s="74">
        <v>0</v>
      </c>
      <c r="G271" s="53">
        <f t="shared" si="33"/>
        <v>2687.8</v>
      </c>
      <c r="H271" s="191">
        <f t="shared" si="28"/>
        <v>2687.8</v>
      </c>
      <c r="I271" s="55">
        <f t="shared" si="29"/>
        <v>913.9</v>
      </c>
      <c r="J271" s="56">
        <f t="shared" si="34"/>
        <v>40.3</v>
      </c>
      <c r="K271" s="155">
        <v>0</v>
      </c>
      <c r="L271" s="48">
        <f t="shared" si="32"/>
        <v>10.8</v>
      </c>
      <c r="M271" s="49">
        <f t="shared" si="30"/>
        <v>3652.8000000000006</v>
      </c>
    </row>
    <row r="272" spans="1:13" ht="12.75">
      <c r="A272" s="79">
        <v>416</v>
      </c>
      <c r="B272" s="72" t="s">
        <v>26</v>
      </c>
      <c r="C272" s="62">
        <f t="shared" si="31"/>
        <v>61.91</v>
      </c>
      <c r="D272" s="52">
        <v>0</v>
      </c>
      <c r="E272" s="76">
        <v>13860</v>
      </c>
      <c r="F272" s="74">
        <v>0</v>
      </c>
      <c r="G272" s="53">
        <f t="shared" si="33"/>
        <v>2686.5</v>
      </c>
      <c r="H272" s="191">
        <f aca="true" t="shared" si="35" ref="H272:H335">F272+G272</f>
        <v>2686.5</v>
      </c>
      <c r="I272" s="55">
        <f t="shared" si="29"/>
        <v>913.4</v>
      </c>
      <c r="J272" s="56">
        <f t="shared" si="34"/>
        <v>40.3</v>
      </c>
      <c r="K272" s="155">
        <v>0</v>
      </c>
      <c r="L272" s="48">
        <f t="shared" si="32"/>
        <v>10.7</v>
      </c>
      <c r="M272" s="49">
        <f t="shared" si="30"/>
        <v>3650.9</v>
      </c>
    </row>
    <row r="273" spans="1:13" ht="12.75">
      <c r="A273" s="79">
        <v>417</v>
      </c>
      <c r="B273" s="72" t="s">
        <v>26</v>
      </c>
      <c r="C273" s="62">
        <f t="shared" si="31"/>
        <v>61.95</v>
      </c>
      <c r="D273" s="52">
        <v>0</v>
      </c>
      <c r="E273" s="76">
        <v>13860</v>
      </c>
      <c r="F273" s="74">
        <v>0</v>
      </c>
      <c r="G273" s="53">
        <f t="shared" si="33"/>
        <v>2684.7</v>
      </c>
      <c r="H273" s="191">
        <f t="shared" si="35"/>
        <v>2684.7</v>
      </c>
      <c r="I273" s="55">
        <f t="shared" si="29"/>
        <v>912.8</v>
      </c>
      <c r="J273" s="56">
        <f t="shared" si="34"/>
        <v>40.3</v>
      </c>
      <c r="K273" s="155">
        <v>0</v>
      </c>
      <c r="L273" s="48">
        <f t="shared" si="32"/>
        <v>10.7</v>
      </c>
      <c r="M273" s="49">
        <f t="shared" si="30"/>
        <v>3648.5</v>
      </c>
    </row>
    <row r="274" spans="1:13" ht="12.75">
      <c r="A274" s="79">
        <v>418</v>
      </c>
      <c r="B274" s="72" t="s">
        <v>26</v>
      </c>
      <c r="C274" s="62">
        <f t="shared" si="31"/>
        <v>61.99</v>
      </c>
      <c r="D274" s="52">
        <v>0</v>
      </c>
      <c r="E274" s="76">
        <v>13860</v>
      </c>
      <c r="F274" s="74">
        <v>0</v>
      </c>
      <c r="G274" s="53">
        <f t="shared" si="33"/>
        <v>2683</v>
      </c>
      <c r="H274" s="191">
        <f t="shared" si="35"/>
        <v>2683</v>
      </c>
      <c r="I274" s="55">
        <f t="shared" si="29"/>
        <v>912.2</v>
      </c>
      <c r="J274" s="56">
        <f t="shared" si="34"/>
        <v>40.2</v>
      </c>
      <c r="K274" s="155">
        <v>0</v>
      </c>
      <c r="L274" s="48">
        <f t="shared" si="32"/>
        <v>10.7</v>
      </c>
      <c r="M274" s="49">
        <f t="shared" si="30"/>
        <v>3646.0999999999995</v>
      </c>
    </row>
    <row r="275" spans="1:13" ht="12.75">
      <c r="A275" s="79">
        <v>419</v>
      </c>
      <c r="B275" s="72" t="s">
        <v>26</v>
      </c>
      <c r="C275" s="62">
        <f t="shared" si="31"/>
        <v>62.02</v>
      </c>
      <c r="D275" s="52">
        <v>0</v>
      </c>
      <c r="E275" s="76">
        <v>13860</v>
      </c>
      <c r="F275" s="74">
        <v>0</v>
      </c>
      <c r="G275" s="53">
        <f t="shared" si="33"/>
        <v>2681.7</v>
      </c>
      <c r="H275" s="191">
        <f t="shared" si="35"/>
        <v>2681.7</v>
      </c>
      <c r="I275" s="55">
        <f t="shared" si="29"/>
        <v>911.8</v>
      </c>
      <c r="J275" s="56">
        <f t="shared" si="34"/>
        <v>40.2</v>
      </c>
      <c r="K275" s="155">
        <v>0</v>
      </c>
      <c r="L275" s="48">
        <f t="shared" si="32"/>
        <v>10.7</v>
      </c>
      <c r="M275" s="49">
        <f t="shared" si="30"/>
        <v>3644.3999999999996</v>
      </c>
    </row>
    <row r="276" spans="1:13" ht="12.75">
      <c r="A276" s="79">
        <v>420</v>
      </c>
      <c r="B276" s="72" t="s">
        <v>26</v>
      </c>
      <c r="C276" s="62">
        <f t="shared" si="31"/>
        <v>62.06</v>
      </c>
      <c r="D276" s="52">
        <v>0</v>
      </c>
      <c r="E276" s="76">
        <v>13860</v>
      </c>
      <c r="F276" s="74">
        <v>0</v>
      </c>
      <c r="G276" s="53">
        <f t="shared" si="33"/>
        <v>2680</v>
      </c>
      <c r="H276" s="191">
        <f t="shared" si="35"/>
        <v>2680</v>
      </c>
      <c r="I276" s="55">
        <f t="shared" si="29"/>
        <v>911.2</v>
      </c>
      <c r="J276" s="56">
        <f t="shared" si="34"/>
        <v>40.2</v>
      </c>
      <c r="K276" s="155">
        <v>0</v>
      </c>
      <c r="L276" s="48">
        <f t="shared" si="32"/>
        <v>10.7</v>
      </c>
      <c r="M276" s="49">
        <f t="shared" si="30"/>
        <v>3642.0999999999995</v>
      </c>
    </row>
    <row r="277" spans="1:13" ht="12.75">
      <c r="A277" s="79">
        <v>421</v>
      </c>
      <c r="B277" s="72" t="s">
        <v>26</v>
      </c>
      <c r="C277" s="62">
        <f t="shared" si="31"/>
        <v>62.09</v>
      </c>
      <c r="D277" s="52">
        <v>0</v>
      </c>
      <c r="E277" s="76">
        <v>13860</v>
      </c>
      <c r="F277" s="74">
        <v>0</v>
      </c>
      <c r="G277" s="53">
        <f t="shared" si="33"/>
        <v>2678.7</v>
      </c>
      <c r="H277" s="191">
        <f t="shared" si="35"/>
        <v>2678.7</v>
      </c>
      <c r="I277" s="55">
        <f aca="true" t="shared" si="36" ref="I277:I340">ROUND(H277*0.34,1)</f>
        <v>910.8</v>
      </c>
      <c r="J277" s="56">
        <f t="shared" si="34"/>
        <v>40.2</v>
      </c>
      <c r="K277" s="155">
        <v>0</v>
      </c>
      <c r="L277" s="48">
        <f t="shared" si="32"/>
        <v>10.7</v>
      </c>
      <c r="M277" s="49">
        <f t="shared" si="30"/>
        <v>3640.3999999999996</v>
      </c>
    </row>
    <row r="278" spans="1:13" ht="12.75">
      <c r="A278" s="79">
        <v>422</v>
      </c>
      <c r="B278" s="72" t="s">
        <v>26</v>
      </c>
      <c r="C278" s="62">
        <f t="shared" si="31"/>
        <v>62.13</v>
      </c>
      <c r="D278" s="52">
        <v>0</v>
      </c>
      <c r="E278" s="76">
        <v>13860</v>
      </c>
      <c r="F278" s="74">
        <v>0</v>
      </c>
      <c r="G278" s="53">
        <f t="shared" si="33"/>
        <v>2677</v>
      </c>
      <c r="H278" s="191">
        <f t="shared" si="35"/>
        <v>2677</v>
      </c>
      <c r="I278" s="55">
        <f t="shared" si="36"/>
        <v>910.2</v>
      </c>
      <c r="J278" s="56">
        <f t="shared" si="34"/>
        <v>40.2</v>
      </c>
      <c r="K278" s="155">
        <v>0</v>
      </c>
      <c r="L278" s="48">
        <f t="shared" si="32"/>
        <v>10.7</v>
      </c>
      <c r="M278" s="49">
        <f t="shared" si="30"/>
        <v>3638.0999999999995</v>
      </c>
    </row>
    <row r="279" spans="1:13" ht="12.75">
      <c r="A279" s="79">
        <v>423</v>
      </c>
      <c r="B279" s="72" t="s">
        <v>26</v>
      </c>
      <c r="C279" s="62">
        <f t="shared" si="31"/>
        <v>62.16</v>
      </c>
      <c r="D279" s="52">
        <v>0</v>
      </c>
      <c r="E279" s="76">
        <v>13860</v>
      </c>
      <c r="F279" s="74">
        <v>0</v>
      </c>
      <c r="G279" s="53">
        <f t="shared" si="33"/>
        <v>2675.7</v>
      </c>
      <c r="H279" s="191">
        <f t="shared" si="35"/>
        <v>2675.7</v>
      </c>
      <c r="I279" s="55">
        <f t="shared" si="36"/>
        <v>909.7</v>
      </c>
      <c r="J279" s="56">
        <f t="shared" si="34"/>
        <v>40.1</v>
      </c>
      <c r="K279" s="155">
        <v>0</v>
      </c>
      <c r="L279" s="48">
        <f t="shared" si="32"/>
        <v>10.7</v>
      </c>
      <c r="M279" s="49">
        <f t="shared" si="30"/>
        <v>3636.1999999999994</v>
      </c>
    </row>
    <row r="280" spans="1:13" ht="12.75">
      <c r="A280" s="79">
        <v>424</v>
      </c>
      <c r="B280" s="72" t="s">
        <v>26</v>
      </c>
      <c r="C280" s="62">
        <f t="shared" si="31"/>
        <v>62.2</v>
      </c>
      <c r="D280" s="52">
        <v>0</v>
      </c>
      <c r="E280" s="76">
        <v>13860</v>
      </c>
      <c r="F280" s="74">
        <v>0</v>
      </c>
      <c r="G280" s="53">
        <f t="shared" si="33"/>
        <v>2674</v>
      </c>
      <c r="H280" s="191">
        <f t="shared" si="35"/>
        <v>2674</v>
      </c>
      <c r="I280" s="55">
        <f t="shared" si="36"/>
        <v>909.2</v>
      </c>
      <c r="J280" s="56">
        <f t="shared" si="34"/>
        <v>40.1</v>
      </c>
      <c r="K280" s="155">
        <v>0</v>
      </c>
      <c r="L280" s="48">
        <f t="shared" si="32"/>
        <v>10.7</v>
      </c>
      <c r="M280" s="49">
        <f t="shared" si="30"/>
        <v>3633.9999999999995</v>
      </c>
    </row>
    <row r="281" spans="1:13" ht="12.75">
      <c r="A281" s="79">
        <v>425</v>
      </c>
      <c r="B281" s="72" t="s">
        <v>26</v>
      </c>
      <c r="C281" s="62">
        <f t="shared" si="31"/>
        <v>62.23</v>
      </c>
      <c r="D281" s="52">
        <v>0</v>
      </c>
      <c r="E281" s="76">
        <v>13860</v>
      </c>
      <c r="F281" s="74">
        <v>0</v>
      </c>
      <c r="G281" s="53">
        <f t="shared" si="33"/>
        <v>2672.7</v>
      </c>
      <c r="H281" s="191">
        <f t="shared" si="35"/>
        <v>2672.7</v>
      </c>
      <c r="I281" s="55">
        <f t="shared" si="36"/>
        <v>908.7</v>
      </c>
      <c r="J281" s="56">
        <f t="shared" si="34"/>
        <v>40.1</v>
      </c>
      <c r="K281" s="155">
        <v>0</v>
      </c>
      <c r="L281" s="48">
        <f t="shared" si="32"/>
        <v>10.7</v>
      </c>
      <c r="M281" s="49">
        <f t="shared" si="30"/>
        <v>3632.1999999999994</v>
      </c>
    </row>
    <row r="282" spans="1:13" ht="12.75">
      <c r="A282" s="79">
        <v>426</v>
      </c>
      <c r="B282" s="72" t="s">
        <v>26</v>
      </c>
      <c r="C282" s="62">
        <f t="shared" si="31"/>
        <v>62.27</v>
      </c>
      <c r="D282" s="52">
        <v>0</v>
      </c>
      <c r="E282" s="76">
        <v>13860</v>
      </c>
      <c r="F282" s="74">
        <v>0</v>
      </c>
      <c r="G282" s="53">
        <f t="shared" si="33"/>
        <v>2670.9</v>
      </c>
      <c r="H282" s="191">
        <f t="shared" si="35"/>
        <v>2670.9</v>
      </c>
      <c r="I282" s="55">
        <f t="shared" si="36"/>
        <v>908.1</v>
      </c>
      <c r="J282" s="56">
        <f t="shared" si="34"/>
        <v>40.1</v>
      </c>
      <c r="K282" s="155">
        <v>0</v>
      </c>
      <c r="L282" s="48">
        <f t="shared" si="32"/>
        <v>10.7</v>
      </c>
      <c r="M282" s="49">
        <f t="shared" si="30"/>
        <v>3629.7999999999997</v>
      </c>
    </row>
    <row r="283" spans="1:13" ht="12.75">
      <c r="A283" s="79">
        <v>427</v>
      </c>
      <c r="B283" s="72" t="s">
        <v>26</v>
      </c>
      <c r="C283" s="62">
        <f t="shared" si="31"/>
        <v>62.3</v>
      </c>
      <c r="D283" s="52">
        <v>0</v>
      </c>
      <c r="E283" s="76">
        <v>13860</v>
      </c>
      <c r="F283" s="74">
        <v>0</v>
      </c>
      <c r="G283" s="53">
        <f t="shared" si="33"/>
        <v>2669.7</v>
      </c>
      <c r="H283" s="191">
        <f t="shared" si="35"/>
        <v>2669.7</v>
      </c>
      <c r="I283" s="55">
        <f t="shared" si="36"/>
        <v>907.7</v>
      </c>
      <c r="J283" s="56">
        <f t="shared" si="34"/>
        <v>40</v>
      </c>
      <c r="K283" s="155">
        <v>0</v>
      </c>
      <c r="L283" s="48">
        <f t="shared" si="32"/>
        <v>10.7</v>
      </c>
      <c r="M283" s="49">
        <f t="shared" si="30"/>
        <v>3628.0999999999995</v>
      </c>
    </row>
    <row r="284" spans="1:13" ht="12.75">
      <c r="A284" s="79">
        <v>428</v>
      </c>
      <c r="B284" s="72" t="s">
        <v>26</v>
      </c>
      <c r="C284" s="62">
        <f t="shared" si="31"/>
        <v>62.34</v>
      </c>
      <c r="D284" s="52">
        <v>0</v>
      </c>
      <c r="E284" s="76">
        <v>13860</v>
      </c>
      <c r="F284" s="74">
        <v>0</v>
      </c>
      <c r="G284" s="53">
        <f t="shared" si="33"/>
        <v>2667.9</v>
      </c>
      <c r="H284" s="191">
        <f t="shared" si="35"/>
        <v>2667.9</v>
      </c>
      <c r="I284" s="55">
        <f t="shared" si="36"/>
        <v>907.1</v>
      </c>
      <c r="J284" s="56">
        <f t="shared" si="34"/>
        <v>40</v>
      </c>
      <c r="K284" s="155">
        <v>0</v>
      </c>
      <c r="L284" s="48">
        <f t="shared" si="32"/>
        <v>10.7</v>
      </c>
      <c r="M284" s="49">
        <f t="shared" si="30"/>
        <v>3625.7</v>
      </c>
    </row>
    <row r="285" spans="1:13" ht="12.75">
      <c r="A285" s="79">
        <v>429</v>
      </c>
      <c r="B285" s="72" t="s">
        <v>26</v>
      </c>
      <c r="C285" s="62">
        <f t="shared" si="31"/>
        <v>62.37</v>
      </c>
      <c r="D285" s="52">
        <v>0</v>
      </c>
      <c r="E285" s="76">
        <v>13860</v>
      </c>
      <c r="F285" s="74">
        <v>0</v>
      </c>
      <c r="G285" s="53">
        <f t="shared" si="33"/>
        <v>2666.7</v>
      </c>
      <c r="H285" s="191">
        <f t="shared" si="35"/>
        <v>2666.7</v>
      </c>
      <c r="I285" s="55">
        <f t="shared" si="36"/>
        <v>906.7</v>
      </c>
      <c r="J285" s="56">
        <f t="shared" si="34"/>
        <v>40</v>
      </c>
      <c r="K285" s="155">
        <v>0</v>
      </c>
      <c r="L285" s="48">
        <f t="shared" si="32"/>
        <v>10.7</v>
      </c>
      <c r="M285" s="49">
        <f t="shared" si="30"/>
        <v>3624.0999999999995</v>
      </c>
    </row>
    <row r="286" spans="1:13" ht="12.75">
      <c r="A286" s="79">
        <v>430</v>
      </c>
      <c r="B286" s="72" t="s">
        <v>26</v>
      </c>
      <c r="C286" s="62">
        <f t="shared" si="31"/>
        <v>62.41</v>
      </c>
      <c r="D286" s="52">
        <v>0</v>
      </c>
      <c r="E286" s="76">
        <v>13860</v>
      </c>
      <c r="F286" s="74">
        <v>0</v>
      </c>
      <c r="G286" s="53">
        <f t="shared" si="33"/>
        <v>2665</v>
      </c>
      <c r="H286" s="191">
        <f t="shared" si="35"/>
        <v>2665</v>
      </c>
      <c r="I286" s="55">
        <f t="shared" si="36"/>
        <v>906.1</v>
      </c>
      <c r="J286" s="56">
        <f t="shared" si="34"/>
        <v>40</v>
      </c>
      <c r="K286" s="155">
        <v>0</v>
      </c>
      <c r="L286" s="48">
        <f t="shared" si="32"/>
        <v>10.7</v>
      </c>
      <c r="M286" s="49">
        <f t="shared" si="30"/>
        <v>3621.7999999999997</v>
      </c>
    </row>
    <row r="287" spans="1:13" ht="12.75">
      <c r="A287" s="79">
        <v>431</v>
      </c>
      <c r="B287" s="72" t="s">
        <v>26</v>
      </c>
      <c r="C287" s="62">
        <f t="shared" si="31"/>
        <v>62.44</v>
      </c>
      <c r="D287" s="52">
        <v>0</v>
      </c>
      <c r="E287" s="76">
        <v>13860</v>
      </c>
      <c r="F287" s="74">
        <v>0</v>
      </c>
      <c r="G287" s="53">
        <f t="shared" si="33"/>
        <v>2663.7</v>
      </c>
      <c r="H287" s="191">
        <f t="shared" si="35"/>
        <v>2663.7</v>
      </c>
      <c r="I287" s="55">
        <f t="shared" si="36"/>
        <v>905.7</v>
      </c>
      <c r="J287" s="56">
        <f t="shared" si="34"/>
        <v>40</v>
      </c>
      <c r="K287" s="155">
        <v>0</v>
      </c>
      <c r="L287" s="48">
        <f t="shared" si="32"/>
        <v>10.7</v>
      </c>
      <c r="M287" s="49">
        <f t="shared" si="30"/>
        <v>3620.0999999999995</v>
      </c>
    </row>
    <row r="288" spans="1:13" ht="12.75">
      <c r="A288" s="79">
        <v>432</v>
      </c>
      <c r="B288" s="72" t="s">
        <v>26</v>
      </c>
      <c r="C288" s="62">
        <f t="shared" si="31"/>
        <v>62.48</v>
      </c>
      <c r="D288" s="52">
        <v>0</v>
      </c>
      <c r="E288" s="76">
        <v>13860</v>
      </c>
      <c r="F288" s="74">
        <v>0</v>
      </c>
      <c r="G288" s="53">
        <f t="shared" si="33"/>
        <v>2662</v>
      </c>
      <c r="H288" s="191">
        <f t="shared" si="35"/>
        <v>2662</v>
      </c>
      <c r="I288" s="55">
        <f t="shared" si="36"/>
        <v>905.1</v>
      </c>
      <c r="J288" s="56">
        <f t="shared" si="34"/>
        <v>39.9</v>
      </c>
      <c r="K288" s="155">
        <v>0</v>
      </c>
      <c r="L288" s="48">
        <f t="shared" si="32"/>
        <v>10.6</v>
      </c>
      <c r="M288" s="49">
        <f t="shared" si="30"/>
        <v>3617.6</v>
      </c>
    </row>
    <row r="289" spans="1:13" ht="12.75">
      <c r="A289" s="79">
        <v>433</v>
      </c>
      <c r="B289" s="72" t="s">
        <v>26</v>
      </c>
      <c r="C289" s="62">
        <f t="shared" si="31"/>
        <v>62.51</v>
      </c>
      <c r="D289" s="52">
        <v>0</v>
      </c>
      <c r="E289" s="76">
        <v>13860</v>
      </c>
      <c r="F289" s="74">
        <v>0</v>
      </c>
      <c r="G289" s="53">
        <f t="shared" si="33"/>
        <v>2660.7</v>
      </c>
      <c r="H289" s="191">
        <f t="shared" si="35"/>
        <v>2660.7</v>
      </c>
      <c r="I289" s="55">
        <f t="shared" si="36"/>
        <v>904.6</v>
      </c>
      <c r="J289" s="56">
        <f t="shared" si="34"/>
        <v>39.9</v>
      </c>
      <c r="K289" s="155">
        <v>0</v>
      </c>
      <c r="L289" s="48">
        <f t="shared" si="32"/>
        <v>10.6</v>
      </c>
      <c r="M289" s="49">
        <f t="shared" si="30"/>
        <v>3615.7999999999997</v>
      </c>
    </row>
    <row r="290" spans="1:13" ht="12.75">
      <c r="A290" s="79">
        <v>434</v>
      </c>
      <c r="B290" s="72" t="s">
        <v>26</v>
      </c>
      <c r="C290" s="62">
        <f t="shared" si="31"/>
        <v>62.54</v>
      </c>
      <c r="D290" s="52">
        <v>0</v>
      </c>
      <c r="E290" s="76">
        <v>13860</v>
      </c>
      <c r="F290" s="74">
        <v>0</v>
      </c>
      <c r="G290" s="53">
        <f t="shared" si="33"/>
        <v>2659.4</v>
      </c>
      <c r="H290" s="191">
        <f t="shared" si="35"/>
        <v>2659.4</v>
      </c>
      <c r="I290" s="55">
        <f t="shared" si="36"/>
        <v>904.2</v>
      </c>
      <c r="J290" s="56">
        <f t="shared" si="34"/>
        <v>39.9</v>
      </c>
      <c r="K290" s="155">
        <v>0</v>
      </c>
      <c r="L290" s="48">
        <f t="shared" si="32"/>
        <v>10.6</v>
      </c>
      <c r="M290" s="49">
        <f t="shared" si="30"/>
        <v>3614.1000000000004</v>
      </c>
    </row>
    <row r="291" spans="1:13" ht="12.75">
      <c r="A291" s="79">
        <v>435</v>
      </c>
      <c r="B291" s="72" t="s">
        <v>26</v>
      </c>
      <c r="C291" s="62">
        <f t="shared" si="31"/>
        <v>62.58</v>
      </c>
      <c r="D291" s="52">
        <v>0</v>
      </c>
      <c r="E291" s="76">
        <v>13860</v>
      </c>
      <c r="F291" s="74">
        <v>0</v>
      </c>
      <c r="G291" s="53">
        <f t="shared" si="33"/>
        <v>2657.7</v>
      </c>
      <c r="H291" s="191">
        <f t="shared" si="35"/>
        <v>2657.7</v>
      </c>
      <c r="I291" s="55">
        <f t="shared" si="36"/>
        <v>903.6</v>
      </c>
      <c r="J291" s="56">
        <f t="shared" si="34"/>
        <v>39.9</v>
      </c>
      <c r="K291" s="155">
        <v>0</v>
      </c>
      <c r="L291" s="48">
        <f t="shared" si="32"/>
        <v>10.6</v>
      </c>
      <c r="M291" s="49">
        <f t="shared" si="30"/>
        <v>3611.7999999999997</v>
      </c>
    </row>
    <row r="292" spans="1:13" ht="12.75">
      <c r="A292" s="79">
        <v>436</v>
      </c>
      <c r="B292" s="72" t="s">
        <v>26</v>
      </c>
      <c r="C292" s="62">
        <f t="shared" si="31"/>
        <v>62.61</v>
      </c>
      <c r="D292" s="52">
        <v>0</v>
      </c>
      <c r="E292" s="76">
        <v>13860</v>
      </c>
      <c r="F292" s="74">
        <v>0</v>
      </c>
      <c r="G292" s="53">
        <f t="shared" si="33"/>
        <v>2656.4</v>
      </c>
      <c r="H292" s="191">
        <f t="shared" si="35"/>
        <v>2656.4</v>
      </c>
      <c r="I292" s="55">
        <f t="shared" si="36"/>
        <v>903.2</v>
      </c>
      <c r="J292" s="56">
        <f t="shared" si="34"/>
        <v>39.8</v>
      </c>
      <c r="K292" s="155">
        <v>0</v>
      </c>
      <c r="L292" s="48">
        <f t="shared" si="32"/>
        <v>10.6</v>
      </c>
      <c r="M292" s="49">
        <f t="shared" si="30"/>
        <v>3610.0000000000005</v>
      </c>
    </row>
    <row r="293" spans="1:13" ht="12.75">
      <c r="A293" s="79">
        <v>437</v>
      </c>
      <c r="B293" s="72" t="s">
        <v>26</v>
      </c>
      <c r="C293" s="62">
        <f t="shared" si="31"/>
        <v>62.65</v>
      </c>
      <c r="D293" s="52">
        <v>0</v>
      </c>
      <c r="E293" s="76">
        <v>13860</v>
      </c>
      <c r="F293" s="74">
        <v>0</v>
      </c>
      <c r="G293" s="53">
        <f t="shared" si="33"/>
        <v>2654.7</v>
      </c>
      <c r="H293" s="191">
        <f t="shared" si="35"/>
        <v>2654.7</v>
      </c>
      <c r="I293" s="55">
        <f t="shared" si="36"/>
        <v>902.6</v>
      </c>
      <c r="J293" s="56">
        <f t="shared" si="34"/>
        <v>39.8</v>
      </c>
      <c r="K293" s="155">
        <v>0</v>
      </c>
      <c r="L293" s="48">
        <f t="shared" si="32"/>
        <v>10.6</v>
      </c>
      <c r="M293" s="49">
        <f t="shared" si="30"/>
        <v>3607.7</v>
      </c>
    </row>
    <row r="294" spans="1:13" ht="12.75">
      <c r="A294" s="79">
        <v>438</v>
      </c>
      <c r="B294" s="72" t="s">
        <v>26</v>
      </c>
      <c r="C294" s="62">
        <f t="shared" si="31"/>
        <v>62.68</v>
      </c>
      <c r="D294" s="52">
        <v>0</v>
      </c>
      <c r="E294" s="76">
        <v>13860</v>
      </c>
      <c r="F294" s="74">
        <v>0</v>
      </c>
      <c r="G294" s="53">
        <f t="shared" si="33"/>
        <v>2653.5</v>
      </c>
      <c r="H294" s="191">
        <f t="shared" si="35"/>
        <v>2653.5</v>
      </c>
      <c r="I294" s="55">
        <f t="shared" si="36"/>
        <v>902.2</v>
      </c>
      <c r="J294" s="56">
        <f t="shared" si="34"/>
        <v>39.8</v>
      </c>
      <c r="K294" s="155">
        <v>0</v>
      </c>
      <c r="L294" s="48">
        <f t="shared" si="32"/>
        <v>10.6</v>
      </c>
      <c r="M294" s="49">
        <f t="shared" si="30"/>
        <v>3606.1</v>
      </c>
    </row>
    <row r="295" spans="1:13" ht="12.75">
      <c r="A295" s="79">
        <v>439</v>
      </c>
      <c r="B295" s="72" t="s">
        <v>26</v>
      </c>
      <c r="C295" s="62">
        <f t="shared" si="31"/>
        <v>62.71</v>
      </c>
      <c r="D295" s="52">
        <v>0</v>
      </c>
      <c r="E295" s="76">
        <v>13860</v>
      </c>
      <c r="F295" s="74">
        <v>0</v>
      </c>
      <c r="G295" s="53">
        <f t="shared" si="33"/>
        <v>2652.2</v>
      </c>
      <c r="H295" s="191">
        <f t="shared" si="35"/>
        <v>2652.2</v>
      </c>
      <c r="I295" s="55">
        <f t="shared" si="36"/>
        <v>901.7</v>
      </c>
      <c r="J295" s="56">
        <f t="shared" si="34"/>
        <v>39.8</v>
      </c>
      <c r="K295" s="155">
        <v>0</v>
      </c>
      <c r="L295" s="48">
        <f t="shared" si="32"/>
        <v>10.6</v>
      </c>
      <c r="M295" s="49">
        <f t="shared" si="30"/>
        <v>3604.2999999999997</v>
      </c>
    </row>
    <row r="296" spans="1:13" ht="12.75">
      <c r="A296" s="79">
        <v>440</v>
      </c>
      <c r="B296" s="72" t="s">
        <v>26</v>
      </c>
      <c r="C296" s="62">
        <f t="shared" si="31"/>
        <v>62.75</v>
      </c>
      <c r="D296" s="52">
        <v>0</v>
      </c>
      <c r="E296" s="76">
        <v>13860</v>
      </c>
      <c r="F296" s="74">
        <v>0</v>
      </c>
      <c r="G296" s="53">
        <f t="shared" si="33"/>
        <v>2650.5</v>
      </c>
      <c r="H296" s="191">
        <f t="shared" si="35"/>
        <v>2650.5</v>
      </c>
      <c r="I296" s="55">
        <f t="shared" si="36"/>
        <v>901.2</v>
      </c>
      <c r="J296" s="56">
        <f t="shared" si="34"/>
        <v>39.8</v>
      </c>
      <c r="K296" s="155">
        <v>0</v>
      </c>
      <c r="L296" s="48">
        <f t="shared" si="32"/>
        <v>10.6</v>
      </c>
      <c r="M296" s="49">
        <f t="shared" si="30"/>
        <v>3602.1</v>
      </c>
    </row>
    <row r="297" spans="1:13" ht="12.75">
      <c r="A297" s="79">
        <v>441</v>
      </c>
      <c r="B297" s="72" t="s">
        <v>26</v>
      </c>
      <c r="C297" s="62">
        <f t="shared" si="31"/>
        <v>62.78</v>
      </c>
      <c r="D297" s="52">
        <v>0</v>
      </c>
      <c r="E297" s="76">
        <v>13860</v>
      </c>
      <c r="F297" s="74">
        <v>0</v>
      </c>
      <c r="G297" s="53">
        <f t="shared" si="33"/>
        <v>2649.3</v>
      </c>
      <c r="H297" s="191">
        <f t="shared" si="35"/>
        <v>2649.3</v>
      </c>
      <c r="I297" s="55">
        <f t="shared" si="36"/>
        <v>900.8</v>
      </c>
      <c r="J297" s="56">
        <f t="shared" si="34"/>
        <v>39.7</v>
      </c>
      <c r="K297" s="155">
        <v>0</v>
      </c>
      <c r="L297" s="48">
        <f t="shared" si="32"/>
        <v>10.6</v>
      </c>
      <c r="M297" s="49">
        <f t="shared" si="30"/>
        <v>3600.4</v>
      </c>
    </row>
    <row r="298" spans="1:13" ht="12.75">
      <c r="A298" s="79">
        <v>442</v>
      </c>
      <c r="B298" s="72" t="s">
        <v>26</v>
      </c>
      <c r="C298" s="62">
        <f t="shared" si="31"/>
        <v>62.81</v>
      </c>
      <c r="D298" s="52">
        <v>0</v>
      </c>
      <c r="E298" s="76">
        <v>13860</v>
      </c>
      <c r="F298" s="74">
        <v>0</v>
      </c>
      <c r="G298" s="53">
        <f t="shared" si="33"/>
        <v>2648</v>
      </c>
      <c r="H298" s="191">
        <f t="shared" si="35"/>
        <v>2648</v>
      </c>
      <c r="I298" s="55">
        <f t="shared" si="36"/>
        <v>900.3</v>
      </c>
      <c r="J298" s="56">
        <f t="shared" si="34"/>
        <v>39.7</v>
      </c>
      <c r="K298" s="155">
        <v>0</v>
      </c>
      <c r="L298" s="48">
        <f t="shared" si="32"/>
        <v>10.6</v>
      </c>
      <c r="M298" s="49">
        <f t="shared" si="30"/>
        <v>3598.6</v>
      </c>
    </row>
    <row r="299" spans="1:13" ht="12.75">
      <c r="A299" s="79">
        <v>443</v>
      </c>
      <c r="B299" s="72" t="s">
        <v>26</v>
      </c>
      <c r="C299" s="62">
        <f t="shared" si="31"/>
        <v>62.85</v>
      </c>
      <c r="D299" s="52">
        <v>0</v>
      </c>
      <c r="E299" s="76">
        <v>13860</v>
      </c>
      <c r="F299" s="74">
        <v>0</v>
      </c>
      <c r="G299" s="53">
        <f t="shared" si="33"/>
        <v>2646.3</v>
      </c>
      <c r="H299" s="191">
        <f t="shared" si="35"/>
        <v>2646.3</v>
      </c>
      <c r="I299" s="55">
        <f t="shared" si="36"/>
        <v>899.7</v>
      </c>
      <c r="J299" s="56">
        <f t="shared" si="34"/>
        <v>39.7</v>
      </c>
      <c r="K299" s="155">
        <v>0</v>
      </c>
      <c r="L299" s="48">
        <f t="shared" si="32"/>
        <v>10.6</v>
      </c>
      <c r="M299" s="49">
        <f t="shared" si="30"/>
        <v>3596.2999999999997</v>
      </c>
    </row>
    <row r="300" spans="1:13" ht="12.75">
      <c r="A300" s="79">
        <v>444</v>
      </c>
      <c r="B300" s="72" t="s">
        <v>26</v>
      </c>
      <c r="C300" s="62">
        <f t="shared" si="31"/>
        <v>62.88</v>
      </c>
      <c r="D300" s="52">
        <v>0</v>
      </c>
      <c r="E300" s="76">
        <v>13860</v>
      </c>
      <c r="F300" s="74">
        <v>0</v>
      </c>
      <c r="G300" s="53">
        <f t="shared" si="33"/>
        <v>2645</v>
      </c>
      <c r="H300" s="191">
        <f t="shared" si="35"/>
        <v>2645</v>
      </c>
      <c r="I300" s="55">
        <f t="shared" si="36"/>
        <v>899.3</v>
      </c>
      <c r="J300" s="56">
        <f t="shared" si="34"/>
        <v>39.7</v>
      </c>
      <c r="K300" s="155">
        <v>0</v>
      </c>
      <c r="L300" s="48">
        <f t="shared" si="32"/>
        <v>10.6</v>
      </c>
      <c r="M300" s="49">
        <f t="shared" si="30"/>
        <v>3594.6</v>
      </c>
    </row>
    <row r="301" spans="1:13" ht="12.75">
      <c r="A301" s="79">
        <v>445</v>
      </c>
      <c r="B301" s="72" t="s">
        <v>26</v>
      </c>
      <c r="C301" s="62">
        <f t="shared" si="31"/>
        <v>62.91</v>
      </c>
      <c r="D301" s="52">
        <v>0</v>
      </c>
      <c r="E301" s="76">
        <v>13860</v>
      </c>
      <c r="F301" s="74">
        <v>0</v>
      </c>
      <c r="G301" s="53">
        <f t="shared" si="33"/>
        <v>2643.8</v>
      </c>
      <c r="H301" s="191">
        <f t="shared" si="35"/>
        <v>2643.8</v>
      </c>
      <c r="I301" s="55">
        <f t="shared" si="36"/>
        <v>898.9</v>
      </c>
      <c r="J301" s="56">
        <f t="shared" si="34"/>
        <v>39.7</v>
      </c>
      <c r="K301" s="155">
        <v>0</v>
      </c>
      <c r="L301" s="48">
        <f t="shared" si="32"/>
        <v>10.6</v>
      </c>
      <c r="M301" s="49">
        <f t="shared" si="30"/>
        <v>3593</v>
      </c>
    </row>
    <row r="302" spans="1:13" ht="12.75">
      <c r="A302" s="79">
        <v>446</v>
      </c>
      <c r="B302" s="72" t="s">
        <v>26</v>
      </c>
      <c r="C302" s="62">
        <f t="shared" si="31"/>
        <v>62.95</v>
      </c>
      <c r="D302" s="52">
        <v>0</v>
      </c>
      <c r="E302" s="76">
        <v>13860</v>
      </c>
      <c r="F302" s="74">
        <v>0</v>
      </c>
      <c r="G302" s="53">
        <f t="shared" si="33"/>
        <v>2642.1</v>
      </c>
      <c r="H302" s="191">
        <f t="shared" si="35"/>
        <v>2642.1</v>
      </c>
      <c r="I302" s="55">
        <f t="shared" si="36"/>
        <v>898.3</v>
      </c>
      <c r="J302" s="56">
        <f t="shared" si="34"/>
        <v>39.6</v>
      </c>
      <c r="K302" s="155">
        <v>0</v>
      </c>
      <c r="L302" s="48">
        <f t="shared" si="32"/>
        <v>10.6</v>
      </c>
      <c r="M302" s="49">
        <f t="shared" si="30"/>
        <v>3590.5999999999995</v>
      </c>
    </row>
    <row r="303" spans="1:13" ht="12.75">
      <c r="A303" s="79">
        <v>447</v>
      </c>
      <c r="B303" s="72" t="s">
        <v>26</v>
      </c>
      <c r="C303" s="62">
        <f t="shared" si="31"/>
        <v>62.98</v>
      </c>
      <c r="D303" s="52">
        <v>0</v>
      </c>
      <c r="E303" s="76">
        <v>13860</v>
      </c>
      <c r="F303" s="74">
        <v>0</v>
      </c>
      <c r="G303" s="53">
        <f t="shared" si="33"/>
        <v>2640.8</v>
      </c>
      <c r="H303" s="191">
        <f t="shared" si="35"/>
        <v>2640.8</v>
      </c>
      <c r="I303" s="55">
        <f t="shared" si="36"/>
        <v>897.9</v>
      </c>
      <c r="J303" s="56">
        <f t="shared" si="34"/>
        <v>39.6</v>
      </c>
      <c r="K303" s="155">
        <v>0</v>
      </c>
      <c r="L303" s="48">
        <f t="shared" si="32"/>
        <v>10.6</v>
      </c>
      <c r="M303" s="49">
        <f t="shared" si="30"/>
        <v>3588.9</v>
      </c>
    </row>
    <row r="304" spans="1:13" ht="12.75">
      <c r="A304" s="79">
        <v>448</v>
      </c>
      <c r="B304" s="72" t="s">
        <v>26</v>
      </c>
      <c r="C304" s="62">
        <f t="shared" si="31"/>
        <v>63.01</v>
      </c>
      <c r="D304" s="52">
        <v>0</v>
      </c>
      <c r="E304" s="76">
        <v>13860</v>
      </c>
      <c r="F304" s="74">
        <v>0</v>
      </c>
      <c r="G304" s="53">
        <f t="shared" si="33"/>
        <v>2639.6</v>
      </c>
      <c r="H304" s="191">
        <f t="shared" si="35"/>
        <v>2639.6</v>
      </c>
      <c r="I304" s="55">
        <f t="shared" si="36"/>
        <v>897.5</v>
      </c>
      <c r="J304" s="56">
        <f t="shared" si="34"/>
        <v>39.6</v>
      </c>
      <c r="K304" s="155">
        <v>0</v>
      </c>
      <c r="L304" s="48">
        <f t="shared" si="32"/>
        <v>10.6</v>
      </c>
      <c r="M304" s="49">
        <f t="shared" si="30"/>
        <v>3587.2999999999997</v>
      </c>
    </row>
    <row r="305" spans="1:13" ht="12.75">
      <c r="A305" s="79">
        <v>449</v>
      </c>
      <c r="B305" s="72" t="s">
        <v>26</v>
      </c>
      <c r="C305" s="62">
        <f t="shared" si="31"/>
        <v>63.04</v>
      </c>
      <c r="D305" s="52">
        <v>0</v>
      </c>
      <c r="E305" s="76">
        <v>13860</v>
      </c>
      <c r="F305" s="74">
        <v>0</v>
      </c>
      <c r="G305" s="53">
        <f t="shared" si="33"/>
        <v>2638.3</v>
      </c>
      <c r="H305" s="191">
        <f t="shared" si="35"/>
        <v>2638.3</v>
      </c>
      <c r="I305" s="55">
        <f t="shared" si="36"/>
        <v>897</v>
      </c>
      <c r="J305" s="56">
        <f t="shared" si="34"/>
        <v>39.6</v>
      </c>
      <c r="K305" s="155">
        <v>0</v>
      </c>
      <c r="L305" s="48">
        <f t="shared" si="32"/>
        <v>10.6</v>
      </c>
      <c r="M305" s="49">
        <f t="shared" si="30"/>
        <v>3585.5</v>
      </c>
    </row>
    <row r="306" spans="1:13" ht="12.75">
      <c r="A306" s="79">
        <v>450</v>
      </c>
      <c r="B306" s="72" t="s">
        <v>26</v>
      </c>
      <c r="C306" s="62">
        <f t="shared" si="31"/>
        <v>63.08</v>
      </c>
      <c r="D306" s="52">
        <v>0</v>
      </c>
      <c r="E306" s="76">
        <v>13860</v>
      </c>
      <c r="F306" s="74">
        <v>0</v>
      </c>
      <c r="G306" s="53">
        <f t="shared" si="33"/>
        <v>2636.7</v>
      </c>
      <c r="H306" s="191">
        <f t="shared" si="35"/>
        <v>2636.7</v>
      </c>
      <c r="I306" s="55">
        <f t="shared" si="36"/>
        <v>896.5</v>
      </c>
      <c r="J306" s="56">
        <f t="shared" si="34"/>
        <v>39.6</v>
      </c>
      <c r="K306" s="155">
        <v>0</v>
      </c>
      <c r="L306" s="48">
        <f t="shared" si="32"/>
        <v>10.5</v>
      </c>
      <c r="M306" s="49">
        <f t="shared" si="30"/>
        <v>3583.2999999999997</v>
      </c>
    </row>
    <row r="307" spans="1:13" ht="12.75">
      <c r="A307" s="79">
        <v>451</v>
      </c>
      <c r="B307" s="72" t="s">
        <v>26</v>
      </c>
      <c r="C307" s="62">
        <f t="shared" si="31"/>
        <v>63.11</v>
      </c>
      <c r="D307" s="52">
        <v>0</v>
      </c>
      <c r="E307" s="76">
        <v>13860</v>
      </c>
      <c r="F307" s="74">
        <v>0</v>
      </c>
      <c r="G307" s="53">
        <f t="shared" si="33"/>
        <v>2635.4</v>
      </c>
      <c r="H307" s="191">
        <f t="shared" si="35"/>
        <v>2635.4</v>
      </c>
      <c r="I307" s="55">
        <f t="shared" si="36"/>
        <v>896</v>
      </c>
      <c r="J307" s="56">
        <f t="shared" si="34"/>
        <v>39.5</v>
      </c>
      <c r="K307" s="155">
        <v>0</v>
      </c>
      <c r="L307" s="48">
        <f t="shared" si="32"/>
        <v>10.5</v>
      </c>
      <c r="M307" s="49">
        <f t="shared" si="30"/>
        <v>3581.4</v>
      </c>
    </row>
    <row r="308" spans="1:13" ht="12.75">
      <c r="A308" s="79">
        <v>452</v>
      </c>
      <c r="B308" s="72" t="s">
        <v>26</v>
      </c>
      <c r="C308" s="62">
        <f t="shared" si="31"/>
        <v>63.14</v>
      </c>
      <c r="D308" s="52">
        <v>0</v>
      </c>
      <c r="E308" s="76">
        <v>13860</v>
      </c>
      <c r="F308" s="74">
        <v>0</v>
      </c>
      <c r="G308" s="53">
        <f t="shared" si="33"/>
        <v>2634.1</v>
      </c>
      <c r="H308" s="191">
        <f t="shared" si="35"/>
        <v>2634.1</v>
      </c>
      <c r="I308" s="55">
        <f t="shared" si="36"/>
        <v>895.6</v>
      </c>
      <c r="J308" s="56">
        <f t="shared" si="34"/>
        <v>39.5</v>
      </c>
      <c r="K308" s="155">
        <v>0</v>
      </c>
      <c r="L308" s="48">
        <f t="shared" si="32"/>
        <v>10.5</v>
      </c>
      <c r="M308" s="49">
        <f t="shared" si="30"/>
        <v>3579.7</v>
      </c>
    </row>
    <row r="309" spans="1:13" ht="12.75">
      <c r="A309" s="79">
        <v>453</v>
      </c>
      <c r="B309" s="72" t="s">
        <v>26</v>
      </c>
      <c r="C309" s="62">
        <f t="shared" si="31"/>
        <v>63.17</v>
      </c>
      <c r="D309" s="52">
        <v>0</v>
      </c>
      <c r="E309" s="76">
        <v>13860</v>
      </c>
      <c r="F309" s="74">
        <v>0</v>
      </c>
      <c r="G309" s="53">
        <f t="shared" si="33"/>
        <v>2632.9</v>
      </c>
      <c r="H309" s="191">
        <f t="shared" si="35"/>
        <v>2632.9</v>
      </c>
      <c r="I309" s="55">
        <f t="shared" si="36"/>
        <v>895.2</v>
      </c>
      <c r="J309" s="56">
        <f t="shared" si="34"/>
        <v>39.5</v>
      </c>
      <c r="K309" s="155">
        <v>0</v>
      </c>
      <c r="L309" s="48">
        <f t="shared" si="32"/>
        <v>10.5</v>
      </c>
      <c r="M309" s="49">
        <f t="shared" si="30"/>
        <v>3578.1000000000004</v>
      </c>
    </row>
    <row r="310" spans="1:13" ht="12.75">
      <c r="A310" s="79">
        <v>454</v>
      </c>
      <c r="B310" s="72" t="s">
        <v>26</v>
      </c>
      <c r="C310" s="62">
        <f t="shared" si="31"/>
        <v>63.2</v>
      </c>
      <c r="D310" s="52">
        <v>0</v>
      </c>
      <c r="E310" s="76">
        <v>13860</v>
      </c>
      <c r="F310" s="74">
        <v>0</v>
      </c>
      <c r="G310" s="53">
        <f t="shared" si="33"/>
        <v>2631.6</v>
      </c>
      <c r="H310" s="191">
        <f t="shared" si="35"/>
        <v>2631.6</v>
      </c>
      <c r="I310" s="55">
        <f t="shared" si="36"/>
        <v>894.7</v>
      </c>
      <c r="J310" s="56">
        <f t="shared" si="34"/>
        <v>39.5</v>
      </c>
      <c r="K310" s="155">
        <v>0</v>
      </c>
      <c r="L310" s="48">
        <f t="shared" si="32"/>
        <v>10.5</v>
      </c>
      <c r="M310" s="49">
        <f t="shared" si="30"/>
        <v>3576.3</v>
      </c>
    </row>
    <row r="311" spans="1:13" ht="12.75">
      <c r="A311" s="79">
        <v>455</v>
      </c>
      <c r="B311" s="72" t="s">
        <v>26</v>
      </c>
      <c r="C311" s="62">
        <f t="shared" si="31"/>
        <v>63.24</v>
      </c>
      <c r="D311" s="52">
        <v>0</v>
      </c>
      <c r="E311" s="76">
        <v>13860</v>
      </c>
      <c r="F311" s="74">
        <v>0</v>
      </c>
      <c r="G311" s="53">
        <f t="shared" si="33"/>
        <v>2630</v>
      </c>
      <c r="H311" s="191">
        <f t="shared" si="35"/>
        <v>2630</v>
      </c>
      <c r="I311" s="55">
        <f t="shared" si="36"/>
        <v>894.2</v>
      </c>
      <c r="J311" s="56">
        <f t="shared" si="34"/>
        <v>39.5</v>
      </c>
      <c r="K311" s="155">
        <v>0</v>
      </c>
      <c r="L311" s="48">
        <f t="shared" si="32"/>
        <v>10.5</v>
      </c>
      <c r="M311" s="49">
        <f t="shared" si="30"/>
        <v>3574.2</v>
      </c>
    </row>
    <row r="312" spans="1:13" ht="12.75">
      <c r="A312" s="79">
        <v>456</v>
      </c>
      <c r="B312" s="72" t="s">
        <v>26</v>
      </c>
      <c r="C312" s="62">
        <f t="shared" si="31"/>
        <v>63.27</v>
      </c>
      <c r="D312" s="52">
        <v>0</v>
      </c>
      <c r="E312" s="76">
        <v>13860</v>
      </c>
      <c r="F312" s="74">
        <v>0</v>
      </c>
      <c r="G312" s="53">
        <f t="shared" si="33"/>
        <v>2628.7</v>
      </c>
      <c r="H312" s="191">
        <f t="shared" si="35"/>
        <v>2628.7</v>
      </c>
      <c r="I312" s="55">
        <f t="shared" si="36"/>
        <v>893.8</v>
      </c>
      <c r="J312" s="56">
        <f t="shared" si="34"/>
        <v>39.4</v>
      </c>
      <c r="K312" s="155">
        <v>0</v>
      </c>
      <c r="L312" s="48">
        <f t="shared" si="32"/>
        <v>10.5</v>
      </c>
      <c r="M312" s="49">
        <f t="shared" si="30"/>
        <v>3572.4</v>
      </c>
    </row>
    <row r="313" spans="1:13" ht="12.75">
      <c r="A313" s="79">
        <v>457</v>
      </c>
      <c r="B313" s="72" t="s">
        <v>26</v>
      </c>
      <c r="C313" s="62">
        <f t="shared" si="31"/>
        <v>63.3</v>
      </c>
      <c r="D313" s="52">
        <v>0</v>
      </c>
      <c r="E313" s="76">
        <v>13860</v>
      </c>
      <c r="F313" s="74">
        <v>0</v>
      </c>
      <c r="G313" s="53">
        <f t="shared" si="33"/>
        <v>2627.5</v>
      </c>
      <c r="H313" s="191">
        <f t="shared" si="35"/>
        <v>2627.5</v>
      </c>
      <c r="I313" s="55">
        <f t="shared" si="36"/>
        <v>893.4</v>
      </c>
      <c r="J313" s="56">
        <f t="shared" si="34"/>
        <v>39.4</v>
      </c>
      <c r="K313" s="155">
        <v>0</v>
      </c>
      <c r="L313" s="48">
        <f t="shared" si="32"/>
        <v>10.5</v>
      </c>
      <c r="M313" s="49">
        <f t="shared" si="30"/>
        <v>3570.8</v>
      </c>
    </row>
    <row r="314" spans="1:13" ht="12.75">
      <c r="A314" s="79">
        <v>458</v>
      </c>
      <c r="B314" s="72" t="s">
        <v>26</v>
      </c>
      <c r="C314" s="62">
        <f t="shared" si="31"/>
        <v>63.33</v>
      </c>
      <c r="D314" s="52">
        <v>0</v>
      </c>
      <c r="E314" s="76">
        <v>13860</v>
      </c>
      <c r="F314" s="74">
        <v>0</v>
      </c>
      <c r="G314" s="53">
        <f t="shared" si="33"/>
        <v>2626.2</v>
      </c>
      <c r="H314" s="191">
        <f t="shared" si="35"/>
        <v>2626.2</v>
      </c>
      <c r="I314" s="55">
        <f t="shared" si="36"/>
        <v>892.9</v>
      </c>
      <c r="J314" s="56">
        <f t="shared" si="34"/>
        <v>39.4</v>
      </c>
      <c r="K314" s="155">
        <v>0</v>
      </c>
      <c r="L314" s="48">
        <f t="shared" si="32"/>
        <v>10.5</v>
      </c>
      <c r="M314" s="49">
        <f t="shared" si="30"/>
        <v>3569</v>
      </c>
    </row>
    <row r="315" spans="1:13" ht="12.75">
      <c r="A315" s="79">
        <v>459</v>
      </c>
      <c r="B315" s="72" t="s">
        <v>26</v>
      </c>
      <c r="C315" s="62">
        <f t="shared" si="31"/>
        <v>63.36</v>
      </c>
      <c r="D315" s="52">
        <v>0</v>
      </c>
      <c r="E315" s="76">
        <v>13860</v>
      </c>
      <c r="F315" s="74">
        <v>0</v>
      </c>
      <c r="G315" s="53">
        <f t="shared" si="33"/>
        <v>2625</v>
      </c>
      <c r="H315" s="191">
        <f t="shared" si="35"/>
        <v>2625</v>
      </c>
      <c r="I315" s="55">
        <f t="shared" si="36"/>
        <v>892.5</v>
      </c>
      <c r="J315" s="56">
        <f t="shared" si="34"/>
        <v>39.4</v>
      </c>
      <c r="K315" s="155">
        <v>0</v>
      </c>
      <c r="L315" s="48">
        <f t="shared" si="32"/>
        <v>10.5</v>
      </c>
      <c r="M315" s="49">
        <f t="shared" si="30"/>
        <v>3567.4</v>
      </c>
    </row>
    <row r="316" spans="1:13" ht="12.75">
      <c r="A316" s="79">
        <v>460</v>
      </c>
      <c r="B316" s="72" t="s">
        <v>26</v>
      </c>
      <c r="C316" s="62">
        <f t="shared" si="31"/>
        <v>63.39</v>
      </c>
      <c r="D316" s="52">
        <v>0</v>
      </c>
      <c r="E316" s="76">
        <v>13860</v>
      </c>
      <c r="F316" s="74">
        <v>0</v>
      </c>
      <c r="G316" s="53">
        <f t="shared" si="33"/>
        <v>2623.8</v>
      </c>
      <c r="H316" s="191">
        <f t="shared" si="35"/>
        <v>2623.8</v>
      </c>
      <c r="I316" s="55">
        <f t="shared" si="36"/>
        <v>892.1</v>
      </c>
      <c r="J316" s="56">
        <f t="shared" si="34"/>
        <v>39.4</v>
      </c>
      <c r="K316" s="155">
        <v>0</v>
      </c>
      <c r="L316" s="48">
        <f t="shared" si="32"/>
        <v>10.5</v>
      </c>
      <c r="M316" s="49">
        <f t="shared" si="30"/>
        <v>3565.8</v>
      </c>
    </row>
    <row r="317" spans="1:13" ht="12.75">
      <c r="A317" s="79">
        <v>461</v>
      </c>
      <c r="B317" s="72" t="s">
        <v>26</v>
      </c>
      <c r="C317" s="62">
        <f t="shared" si="31"/>
        <v>63.42</v>
      </c>
      <c r="D317" s="52">
        <v>0</v>
      </c>
      <c r="E317" s="76">
        <v>13860</v>
      </c>
      <c r="F317" s="74">
        <v>0</v>
      </c>
      <c r="G317" s="53">
        <f t="shared" si="33"/>
        <v>2622.5</v>
      </c>
      <c r="H317" s="191">
        <f t="shared" si="35"/>
        <v>2622.5</v>
      </c>
      <c r="I317" s="55">
        <f t="shared" si="36"/>
        <v>891.7</v>
      </c>
      <c r="J317" s="56">
        <f t="shared" si="34"/>
        <v>39.3</v>
      </c>
      <c r="K317" s="155">
        <v>0</v>
      </c>
      <c r="L317" s="48">
        <f t="shared" si="32"/>
        <v>10.5</v>
      </c>
      <c r="M317" s="49">
        <f t="shared" si="30"/>
        <v>3564</v>
      </c>
    </row>
    <row r="318" spans="1:13" ht="12.75">
      <c r="A318" s="79">
        <v>462</v>
      </c>
      <c r="B318" s="72" t="s">
        <v>26</v>
      </c>
      <c r="C318" s="62">
        <f t="shared" si="31"/>
        <v>63.46</v>
      </c>
      <c r="D318" s="52">
        <v>0</v>
      </c>
      <c r="E318" s="76">
        <v>13860</v>
      </c>
      <c r="F318" s="74">
        <v>0</v>
      </c>
      <c r="G318" s="53">
        <f t="shared" si="33"/>
        <v>2620.9</v>
      </c>
      <c r="H318" s="191">
        <f t="shared" si="35"/>
        <v>2620.9</v>
      </c>
      <c r="I318" s="55">
        <f t="shared" si="36"/>
        <v>891.1</v>
      </c>
      <c r="J318" s="56">
        <f t="shared" si="34"/>
        <v>39.3</v>
      </c>
      <c r="K318" s="155">
        <v>0</v>
      </c>
      <c r="L318" s="48">
        <f t="shared" si="32"/>
        <v>10.5</v>
      </c>
      <c r="M318" s="49">
        <f t="shared" si="30"/>
        <v>3561.8</v>
      </c>
    </row>
    <row r="319" spans="1:13" ht="12.75">
      <c r="A319" s="79">
        <v>463</v>
      </c>
      <c r="B319" s="72" t="s">
        <v>26</v>
      </c>
      <c r="C319" s="62">
        <f t="shared" si="31"/>
        <v>63.49</v>
      </c>
      <c r="D319" s="52">
        <v>0</v>
      </c>
      <c r="E319" s="76">
        <v>13860</v>
      </c>
      <c r="F319" s="74">
        <v>0</v>
      </c>
      <c r="G319" s="53">
        <f t="shared" si="33"/>
        <v>2619.6</v>
      </c>
      <c r="H319" s="191">
        <f t="shared" si="35"/>
        <v>2619.6</v>
      </c>
      <c r="I319" s="55">
        <f t="shared" si="36"/>
        <v>890.7</v>
      </c>
      <c r="J319" s="56">
        <f t="shared" si="34"/>
        <v>39.3</v>
      </c>
      <c r="K319" s="155">
        <v>0</v>
      </c>
      <c r="L319" s="48">
        <f t="shared" si="32"/>
        <v>10.5</v>
      </c>
      <c r="M319" s="49">
        <f t="shared" si="30"/>
        <v>3560.1000000000004</v>
      </c>
    </row>
    <row r="320" spans="1:13" ht="12.75">
      <c r="A320" s="79">
        <v>464</v>
      </c>
      <c r="B320" s="72" t="s">
        <v>26</v>
      </c>
      <c r="C320" s="62">
        <f t="shared" si="31"/>
        <v>63.52</v>
      </c>
      <c r="D320" s="52">
        <v>0</v>
      </c>
      <c r="E320" s="76">
        <v>13860</v>
      </c>
      <c r="F320" s="74">
        <v>0</v>
      </c>
      <c r="G320" s="53">
        <f t="shared" si="33"/>
        <v>2618.4</v>
      </c>
      <c r="H320" s="191">
        <f t="shared" si="35"/>
        <v>2618.4</v>
      </c>
      <c r="I320" s="55">
        <f t="shared" si="36"/>
        <v>890.3</v>
      </c>
      <c r="J320" s="56">
        <f t="shared" si="34"/>
        <v>39.3</v>
      </c>
      <c r="K320" s="155">
        <v>0</v>
      </c>
      <c r="L320" s="48">
        <f t="shared" si="32"/>
        <v>10.5</v>
      </c>
      <c r="M320" s="49">
        <f t="shared" si="30"/>
        <v>3558.5</v>
      </c>
    </row>
    <row r="321" spans="1:13" ht="12.75">
      <c r="A321" s="79">
        <v>465</v>
      </c>
      <c r="B321" s="72" t="s">
        <v>26</v>
      </c>
      <c r="C321" s="62">
        <f t="shared" si="31"/>
        <v>63.55</v>
      </c>
      <c r="D321" s="52">
        <v>0</v>
      </c>
      <c r="E321" s="76">
        <v>13860</v>
      </c>
      <c r="F321" s="74">
        <v>0</v>
      </c>
      <c r="G321" s="53">
        <f t="shared" si="33"/>
        <v>2617.2</v>
      </c>
      <c r="H321" s="191">
        <f t="shared" si="35"/>
        <v>2617.2</v>
      </c>
      <c r="I321" s="55">
        <f t="shared" si="36"/>
        <v>889.8</v>
      </c>
      <c r="J321" s="56">
        <f t="shared" si="34"/>
        <v>39.3</v>
      </c>
      <c r="K321" s="155">
        <v>0</v>
      </c>
      <c r="L321" s="48">
        <f t="shared" si="32"/>
        <v>10.5</v>
      </c>
      <c r="M321" s="49">
        <f t="shared" si="30"/>
        <v>3556.8</v>
      </c>
    </row>
    <row r="322" spans="1:13" ht="12.75">
      <c r="A322" s="79">
        <v>466</v>
      </c>
      <c r="B322" s="72" t="s">
        <v>26</v>
      </c>
      <c r="C322" s="62">
        <f t="shared" si="31"/>
        <v>63.58</v>
      </c>
      <c r="D322" s="52">
        <v>0</v>
      </c>
      <c r="E322" s="76">
        <v>13860</v>
      </c>
      <c r="F322" s="74">
        <v>0</v>
      </c>
      <c r="G322" s="53">
        <f t="shared" si="33"/>
        <v>2615.9</v>
      </c>
      <c r="H322" s="191">
        <f t="shared" si="35"/>
        <v>2615.9</v>
      </c>
      <c r="I322" s="55">
        <f t="shared" si="36"/>
        <v>889.4</v>
      </c>
      <c r="J322" s="56">
        <f t="shared" si="34"/>
        <v>39.2</v>
      </c>
      <c r="K322" s="155">
        <v>0</v>
      </c>
      <c r="L322" s="48">
        <f t="shared" si="32"/>
        <v>10.5</v>
      </c>
      <c r="M322" s="49">
        <f t="shared" si="30"/>
        <v>3555</v>
      </c>
    </row>
    <row r="323" spans="1:13" ht="12.75">
      <c r="A323" s="79">
        <v>467</v>
      </c>
      <c r="B323" s="72" t="s">
        <v>26</v>
      </c>
      <c r="C323" s="62">
        <f t="shared" si="31"/>
        <v>63.61</v>
      </c>
      <c r="D323" s="52">
        <v>0</v>
      </c>
      <c r="E323" s="76">
        <v>13860</v>
      </c>
      <c r="F323" s="74">
        <v>0</v>
      </c>
      <c r="G323" s="53">
        <f t="shared" si="33"/>
        <v>2614.7</v>
      </c>
      <c r="H323" s="191">
        <f t="shared" si="35"/>
        <v>2614.7</v>
      </c>
      <c r="I323" s="55">
        <f t="shared" si="36"/>
        <v>889</v>
      </c>
      <c r="J323" s="56">
        <f t="shared" si="34"/>
        <v>39.2</v>
      </c>
      <c r="K323" s="155">
        <v>0</v>
      </c>
      <c r="L323" s="48">
        <f t="shared" si="32"/>
        <v>10.5</v>
      </c>
      <c r="M323" s="49">
        <f t="shared" si="30"/>
        <v>3553.3999999999996</v>
      </c>
    </row>
    <row r="324" spans="1:13" ht="12.75">
      <c r="A324" s="79">
        <v>468</v>
      </c>
      <c r="B324" s="72" t="s">
        <v>26</v>
      </c>
      <c r="C324" s="62">
        <f t="shared" si="31"/>
        <v>63.64</v>
      </c>
      <c r="D324" s="52">
        <v>0</v>
      </c>
      <c r="E324" s="76">
        <v>13860</v>
      </c>
      <c r="F324" s="74">
        <v>0</v>
      </c>
      <c r="G324" s="53">
        <f t="shared" si="33"/>
        <v>2613.5</v>
      </c>
      <c r="H324" s="191">
        <f t="shared" si="35"/>
        <v>2613.5</v>
      </c>
      <c r="I324" s="55">
        <f t="shared" si="36"/>
        <v>888.6</v>
      </c>
      <c r="J324" s="56">
        <f t="shared" si="34"/>
        <v>39.2</v>
      </c>
      <c r="K324" s="155">
        <v>0</v>
      </c>
      <c r="L324" s="48">
        <f t="shared" si="32"/>
        <v>10.5</v>
      </c>
      <c r="M324" s="49">
        <f t="shared" si="30"/>
        <v>3551.7999999999997</v>
      </c>
    </row>
    <row r="325" spans="1:13" ht="12.75">
      <c r="A325" s="79">
        <v>469</v>
      </c>
      <c r="B325" s="72" t="s">
        <v>26</v>
      </c>
      <c r="C325" s="62">
        <f t="shared" si="31"/>
        <v>63.67</v>
      </c>
      <c r="D325" s="52">
        <v>0</v>
      </c>
      <c r="E325" s="76">
        <v>13860</v>
      </c>
      <c r="F325" s="74">
        <v>0</v>
      </c>
      <c r="G325" s="53">
        <f t="shared" si="33"/>
        <v>2612.2</v>
      </c>
      <c r="H325" s="191">
        <f t="shared" si="35"/>
        <v>2612.2</v>
      </c>
      <c r="I325" s="55">
        <f t="shared" si="36"/>
        <v>888.1</v>
      </c>
      <c r="J325" s="56">
        <f t="shared" si="34"/>
        <v>39.2</v>
      </c>
      <c r="K325" s="155">
        <v>0</v>
      </c>
      <c r="L325" s="48">
        <f t="shared" si="32"/>
        <v>10.4</v>
      </c>
      <c r="M325" s="49">
        <f t="shared" si="30"/>
        <v>3549.8999999999996</v>
      </c>
    </row>
    <row r="326" spans="1:13" ht="12.75">
      <c r="A326" s="79">
        <v>470</v>
      </c>
      <c r="B326" s="72" t="s">
        <v>26</v>
      </c>
      <c r="C326" s="62">
        <f t="shared" si="31"/>
        <v>63.7</v>
      </c>
      <c r="D326" s="52">
        <v>0</v>
      </c>
      <c r="E326" s="76">
        <v>13860</v>
      </c>
      <c r="F326" s="74">
        <v>0</v>
      </c>
      <c r="G326" s="53">
        <f t="shared" si="33"/>
        <v>2611</v>
      </c>
      <c r="H326" s="191">
        <f t="shared" si="35"/>
        <v>2611</v>
      </c>
      <c r="I326" s="55">
        <f t="shared" si="36"/>
        <v>887.7</v>
      </c>
      <c r="J326" s="56">
        <f t="shared" si="34"/>
        <v>39.2</v>
      </c>
      <c r="K326" s="155">
        <v>0</v>
      </c>
      <c r="L326" s="48">
        <f t="shared" si="32"/>
        <v>10.4</v>
      </c>
      <c r="M326" s="49">
        <f t="shared" si="30"/>
        <v>3548.2999999999997</v>
      </c>
    </row>
    <row r="327" spans="1:13" ht="12.75">
      <c r="A327" s="79">
        <v>471</v>
      </c>
      <c r="B327" s="72" t="s">
        <v>26</v>
      </c>
      <c r="C327" s="62">
        <f t="shared" si="31"/>
        <v>63.73</v>
      </c>
      <c r="D327" s="52">
        <v>0</v>
      </c>
      <c r="E327" s="76">
        <v>13860</v>
      </c>
      <c r="F327" s="74">
        <v>0</v>
      </c>
      <c r="G327" s="53">
        <f t="shared" si="33"/>
        <v>2609.8</v>
      </c>
      <c r="H327" s="191">
        <f t="shared" si="35"/>
        <v>2609.8</v>
      </c>
      <c r="I327" s="55">
        <f t="shared" si="36"/>
        <v>887.3</v>
      </c>
      <c r="J327" s="56">
        <f t="shared" si="34"/>
        <v>39.1</v>
      </c>
      <c r="K327" s="155">
        <v>0</v>
      </c>
      <c r="L327" s="48">
        <f t="shared" si="32"/>
        <v>10.4</v>
      </c>
      <c r="M327" s="49">
        <f t="shared" si="30"/>
        <v>3546.6000000000004</v>
      </c>
    </row>
    <row r="328" spans="1:13" ht="12.75">
      <c r="A328" s="79">
        <v>472</v>
      </c>
      <c r="B328" s="72" t="s">
        <v>26</v>
      </c>
      <c r="C328" s="62">
        <f t="shared" si="31"/>
        <v>63.76</v>
      </c>
      <c r="D328" s="52">
        <v>0</v>
      </c>
      <c r="E328" s="76">
        <v>13860</v>
      </c>
      <c r="F328" s="74">
        <v>0</v>
      </c>
      <c r="G328" s="53">
        <f t="shared" si="33"/>
        <v>2608.5</v>
      </c>
      <c r="H328" s="191">
        <f t="shared" si="35"/>
        <v>2608.5</v>
      </c>
      <c r="I328" s="55">
        <f t="shared" si="36"/>
        <v>886.9</v>
      </c>
      <c r="J328" s="56">
        <f t="shared" si="34"/>
        <v>39.1</v>
      </c>
      <c r="K328" s="155">
        <v>0</v>
      </c>
      <c r="L328" s="48">
        <f t="shared" si="32"/>
        <v>10.4</v>
      </c>
      <c r="M328" s="49">
        <f aca="true" t="shared" si="37" ref="M328:M362">SUM(H328:L328)</f>
        <v>3544.9</v>
      </c>
    </row>
    <row r="329" spans="1:13" ht="12.75">
      <c r="A329" s="79">
        <v>473</v>
      </c>
      <c r="B329" s="72" t="s">
        <v>26</v>
      </c>
      <c r="C329" s="62">
        <f aca="true" t="shared" si="38" ref="C329:C392">ROUND(IF(A329&lt;153,C$607,IF(A329&lt;C$612,C$613+C$614*A329+C$615*A329^2+C$616*A329^3,67.87)),2)</f>
        <v>63.79</v>
      </c>
      <c r="D329" s="52">
        <v>0</v>
      </c>
      <c r="E329" s="76">
        <v>13860</v>
      </c>
      <c r="F329" s="74">
        <v>0</v>
      </c>
      <c r="G329" s="53">
        <f t="shared" si="33"/>
        <v>2607.3</v>
      </c>
      <c r="H329" s="191">
        <f t="shared" si="35"/>
        <v>2607.3</v>
      </c>
      <c r="I329" s="55">
        <f t="shared" si="36"/>
        <v>886.5</v>
      </c>
      <c r="J329" s="56">
        <f t="shared" si="34"/>
        <v>39.1</v>
      </c>
      <c r="K329" s="155">
        <v>0</v>
      </c>
      <c r="L329" s="48">
        <f aca="true" t="shared" si="39" ref="L329:L392">ROUND(H329*0.004,1)</f>
        <v>10.4</v>
      </c>
      <c r="M329" s="49">
        <f t="shared" si="37"/>
        <v>3543.3</v>
      </c>
    </row>
    <row r="330" spans="1:13" ht="12.75">
      <c r="A330" s="79">
        <v>474</v>
      </c>
      <c r="B330" s="72" t="s">
        <v>26</v>
      </c>
      <c r="C330" s="62">
        <f t="shared" si="38"/>
        <v>63.82</v>
      </c>
      <c r="D330" s="52">
        <v>0</v>
      </c>
      <c r="E330" s="76">
        <v>13860</v>
      </c>
      <c r="F330" s="74">
        <v>0</v>
      </c>
      <c r="G330" s="53">
        <f aca="true" t="shared" si="40" ref="G330:G393">ROUND(12/C330*E330,1)</f>
        <v>2606.1</v>
      </c>
      <c r="H330" s="191">
        <f t="shared" si="35"/>
        <v>2606.1</v>
      </c>
      <c r="I330" s="55">
        <f t="shared" si="36"/>
        <v>886.1</v>
      </c>
      <c r="J330" s="56">
        <f aca="true" t="shared" si="41" ref="J330:J393">ROUND(H330*0.015,1)</f>
        <v>39.1</v>
      </c>
      <c r="K330" s="155">
        <v>0</v>
      </c>
      <c r="L330" s="48">
        <f t="shared" si="39"/>
        <v>10.4</v>
      </c>
      <c r="M330" s="49">
        <f t="shared" si="37"/>
        <v>3541.7</v>
      </c>
    </row>
    <row r="331" spans="1:13" ht="12.75">
      <c r="A331" s="79">
        <v>475</v>
      </c>
      <c r="B331" s="72" t="s">
        <v>26</v>
      </c>
      <c r="C331" s="62">
        <f t="shared" si="38"/>
        <v>63.85</v>
      </c>
      <c r="D331" s="52">
        <v>0</v>
      </c>
      <c r="E331" s="76">
        <v>13860</v>
      </c>
      <c r="F331" s="74">
        <v>0</v>
      </c>
      <c r="G331" s="53">
        <f t="shared" si="40"/>
        <v>2604.9</v>
      </c>
      <c r="H331" s="191">
        <f t="shared" si="35"/>
        <v>2604.9</v>
      </c>
      <c r="I331" s="55">
        <f t="shared" si="36"/>
        <v>885.7</v>
      </c>
      <c r="J331" s="56">
        <f t="shared" si="41"/>
        <v>39.1</v>
      </c>
      <c r="K331" s="155">
        <v>0</v>
      </c>
      <c r="L331" s="48">
        <f t="shared" si="39"/>
        <v>10.4</v>
      </c>
      <c r="M331" s="49">
        <f t="shared" si="37"/>
        <v>3540.1000000000004</v>
      </c>
    </row>
    <row r="332" spans="1:13" ht="12.75">
      <c r="A332" s="79">
        <v>476</v>
      </c>
      <c r="B332" s="72" t="s">
        <v>26</v>
      </c>
      <c r="C332" s="62">
        <f t="shared" si="38"/>
        <v>63.88</v>
      </c>
      <c r="D332" s="52">
        <v>0</v>
      </c>
      <c r="E332" s="76">
        <v>13860</v>
      </c>
      <c r="F332" s="74">
        <v>0</v>
      </c>
      <c r="G332" s="53">
        <f t="shared" si="40"/>
        <v>2603.6</v>
      </c>
      <c r="H332" s="191">
        <f t="shared" si="35"/>
        <v>2603.6</v>
      </c>
      <c r="I332" s="55">
        <f t="shared" si="36"/>
        <v>885.2</v>
      </c>
      <c r="J332" s="56">
        <f t="shared" si="41"/>
        <v>39.1</v>
      </c>
      <c r="K332" s="155">
        <v>0</v>
      </c>
      <c r="L332" s="48">
        <f t="shared" si="39"/>
        <v>10.4</v>
      </c>
      <c r="M332" s="49">
        <f t="shared" si="37"/>
        <v>3538.3</v>
      </c>
    </row>
    <row r="333" spans="1:13" ht="12.75">
      <c r="A333" s="79">
        <v>477</v>
      </c>
      <c r="B333" s="72" t="s">
        <v>26</v>
      </c>
      <c r="C333" s="62">
        <f t="shared" si="38"/>
        <v>63.91</v>
      </c>
      <c r="D333" s="52">
        <v>0</v>
      </c>
      <c r="E333" s="76">
        <v>13860</v>
      </c>
      <c r="F333" s="74">
        <v>0</v>
      </c>
      <c r="G333" s="53">
        <f t="shared" si="40"/>
        <v>2602.4</v>
      </c>
      <c r="H333" s="191">
        <f t="shared" si="35"/>
        <v>2602.4</v>
      </c>
      <c r="I333" s="55">
        <f t="shared" si="36"/>
        <v>884.8</v>
      </c>
      <c r="J333" s="56">
        <f t="shared" si="41"/>
        <v>39</v>
      </c>
      <c r="K333" s="155">
        <v>0</v>
      </c>
      <c r="L333" s="48">
        <f t="shared" si="39"/>
        <v>10.4</v>
      </c>
      <c r="M333" s="49">
        <f t="shared" si="37"/>
        <v>3536.6</v>
      </c>
    </row>
    <row r="334" spans="1:13" ht="12.75">
      <c r="A334" s="79">
        <v>478</v>
      </c>
      <c r="B334" s="72" t="s">
        <v>26</v>
      </c>
      <c r="C334" s="62">
        <f t="shared" si="38"/>
        <v>63.94</v>
      </c>
      <c r="D334" s="52">
        <v>0</v>
      </c>
      <c r="E334" s="76">
        <v>13860</v>
      </c>
      <c r="F334" s="74">
        <v>0</v>
      </c>
      <c r="G334" s="53">
        <f t="shared" si="40"/>
        <v>2601.2</v>
      </c>
      <c r="H334" s="191">
        <f t="shared" si="35"/>
        <v>2601.2</v>
      </c>
      <c r="I334" s="55">
        <f t="shared" si="36"/>
        <v>884.4</v>
      </c>
      <c r="J334" s="56">
        <f t="shared" si="41"/>
        <v>39</v>
      </c>
      <c r="K334" s="155">
        <v>0</v>
      </c>
      <c r="L334" s="48">
        <f t="shared" si="39"/>
        <v>10.4</v>
      </c>
      <c r="M334" s="49">
        <f t="shared" si="37"/>
        <v>3535</v>
      </c>
    </row>
    <row r="335" spans="1:13" ht="12.75">
      <c r="A335" s="79">
        <v>479</v>
      </c>
      <c r="B335" s="72" t="s">
        <v>26</v>
      </c>
      <c r="C335" s="62">
        <f t="shared" si="38"/>
        <v>63.97</v>
      </c>
      <c r="D335" s="52">
        <v>0</v>
      </c>
      <c r="E335" s="76">
        <v>13860</v>
      </c>
      <c r="F335" s="74">
        <v>0</v>
      </c>
      <c r="G335" s="53">
        <f t="shared" si="40"/>
        <v>2600</v>
      </c>
      <c r="H335" s="191">
        <f t="shared" si="35"/>
        <v>2600</v>
      </c>
      <c r="I335" s="55">
        <f t="shared" si="36"/>
        <v>884</v>
      </c>
      <c r="J335" s="56">
        <f t="shared" si="41"/>
        <v>39</v>
      </c>
      <c r="K335" s="155">
        <v>0</v>
      </c>
      <c r="L335" s="48">
        <f t="shared" si="39"/>
        <v>10.4</v>
      </c>
      <c r="M335" s="49">
        <f t="shared" si="37"/>
        <v>3533.4</v>
      </c>
    </row>
    <row r="336" spans="1:13" ht="12.75">
      <c r="A336" s="79">
        <v>480</v>
      </c>
      <c r="B336" s="72" t="s">
        <v>26</v>
      </c>
      <c r="C336" s="62">
        <f t="shared" si="38"/>
        <v>64</v>
      </c>
      <c r="D336" s="52">
        <v>0</v>
      </c>
      <c r="E336" s="76">
        <v>13860</v>
      </c>
      <c r="F336" s="74">
        <v>0</v>
      </c>
      <c r="G336" s="53">
        <f t="shared" si="40"/>
        <v>2598.8</v>
      </c>
      <c r="H336" s="191">
        <f aca="true" t="shared" si="42" ref="H336:H399">F336+G336</f>
        <v>2598.8</v>
      </c>
      <c r="I336" s="55">
        <f t="shared" si="36"/>
        <v>883.6</v>
      </c>
      <c r="J336" s="56">
        <f t="shared" si="41"/>
        <v>39</v>
      </c>
      <c r="K336" s="155">
        <v>0</v>
      </c>
      <c r="L336" s="48">
        <f t="shared" si="39"/>
        <v>10.4</v>
      </c>
      <c r="M336" s="49">
        <f t="shared" si="37"/>
        <v>3531.8</v>
      </c>
    </row>
    <row r="337" spans="1:13" ht="12.75">
      <c r="A337" s="79">
        <v>481</v>
      </c>
      <c r="B337" s="72" t="s">
        <v>26</v>
      </c>
      <c r="C337" s="62">
        <f t="shared" si="38"/>
        <v>64.02</v>
      </c>
      <c r="D337" s="52">
        <v>0</v>
      </c>
      <c r="E337" s="76">
        <v>13860</v>
      </c>
      <c r="F337" s="74">
        <v>0</v>
      </c>
      <c r="G337" s="53">
        <f t="shared" si="40"/>
        <v>2597.9</v>
      </c>
      <c r="H337" s="191">
        <f t="shared" si="42"/>
        <v>2597.9</v>
      </c>
      <c r="I337" s="55">
        <f t="shared" si="36"/>
        <v>883.3</v>
      </c>
      <c r="J337" s="56">
        <f t="shared" si="41"/>
        <v>39</v>
      </c>
      <c r="K337" s="155">
        <v>0</v>
      </c>
      <c r="L337" s="48">
        <f t="shared" si="39"/>
        <v>10.4</v>
      </c>
      <c r="M337" s="49">
        <f t="shared" si="37"/>
        <v>3530.6</v>
      </c>
    </row>
    <row r="338" spans="1:13" ht="12.75">
      <c r="A338" s="79">
        <v>482</v>
      </c>
      <c r="B338" s="72" t="s">
        <v>26</v>
      </c>
      <c r="C338" s="62">
        <f t="shared" si="38"/>
        <v>64.05</v>
      </c>
      <c r="D338" s="52">
        <v>0</v>
      </c>
      <c r="E338" s="76">
        <v>13860</v>
      </c>
      <c r="F338" s="74">
        <v>0</v>
      </c>
      <c r="G338" s="53">
        <f t="shared" si="40"/>
        <v>2596.7</v>
      </c>
      <c r="H338" s="191">
        <f t="shared" si="42"/>
        <v>2596.7</v>
      </c>
      <c r="I338" s="55">
        <f t="shared" si="36"/>
        <v>882.9</v>
      </c>
      <c r="J338" s="56">
        <f t="shared" si="41"/>
        <v>39</v>
      </c>
      <c r="K338" s="155">
        <v>0</v>
      </c>
      <c r="L338" s="48">
        <f t="shared" si="39"/>
        <v>10.4</v>
      </c>
      <c r="M338" s="49">
        <f t="shared" si="37"/>
        <v>3529</v>
      </c>
    </row>
    <row r="339" spans="1:13" ht="12.75">
      <c r="A339" s="79">
        <v>483</v>
      </c>
      <c r="B339" s="72" t="s">
        <v>26</v>
      </c>
      <c r="C339" s="62">
        <f t="shared" si="38"/>
        <v>64.08</v>
      </c>
      <c r="D339" s="52">
        <v>0</v>
      </c>
      <c r="E339" s="76">
        <v>13860</v>
      </c>
      <c r="F339" s="74">
        <v>0</v>
      </c>
      <c r="G339" s="53">
        <f t="shared" si="40"/>
        <v>2595.5</v>
      </c>
      <c r="H339" s="191">
        <f t="shared" si="42"/>
        <v>2595.5</v>
      </c>
      <c r="I339" s="55">
        <f t="shared" si="36"/>
        <v>882.5</v>
      </c>
      <c r="J339" s="56">
        <f t="shared" si="41"/>
        <v>38.9</v>
      </c>
      <c r="K339" s="155">
        <v>0</v>
      </c>
      <c r="L339" s="48">
        <f t="shared" si="39"/>
        <v>10.4</v>
      </c>
      <c r="M339" s="49">
        <f t="shared" si="37"/>
        <v>3527.3</v>
      </c>
    </row>
    <row r="340" spans="1:13" ht="12.75">
      <c r="A340" s="79">
        <v>484</v>
      </c>
      <c r="B340" s="72" t="s">
        <v>26</v>
      </c>
      <c r="C340" s="62">
        <f t="shared" si="38"/>
        <v>64.11</v>
      </c>
      <c r="D340" s="52">
        <v>0</v>
      </c>
      <c r="E340" s="76">
        <v>13860</v>
      </c>
      <c r="F340" s="74">
        <v>0</v>
      </c>
      <c r="G340" s="53">
        <f t="shared" si="40"/>
        <v>2594.3</v>
      </c>
      <c r="H340" s="191">
        <f t="shared" si="42"/>
        <v>2594.3</v>
      </c>
      <c r="I340" s="55">
        <f t="shared" si="36"/>
        <v>882.1</v>
      </c>
      <c r="J340" s="56">
        <f t="shared" si="41"/>
        <v>38.9</v>
      </c>
      <c r="K340" s="155">
        <v>0</v>
      </c>
      <c r="L340" s="48">
        <f t="shared" si="39"/>
        <v>10.4</v>
      </c>
      <c r="M340" s="49">
        <f t="shared" si="37"/>
        <v>3525.7000000000003</v>
      </c>
    </row>
    <row r="341" spans="1:13" ht="12.75">
      <c r="A341" s="79">
        <v>485</v>
      </c>
      <c r="B341" s="72" t="s">
        <v>26</v>
      </c>
      <c r="C341" s="62">
        <f t="shared" si="38"/>
        <v>64.14</v>
      </c>
      <c r="D341" s="52">
        <v>0</v>
      </c>
      <c r="E341" s="76">
        <v>13860</v>
      </c>
      <c r="F341" s="74">
        <v>0</v>
      </c>
      <c r="G341" s="53">
        <f t="shared" si="40"/>
        <v>2593.1</v>
      </c>
      <c r="H341" s="191">
        <f t="shared" si="42"/>
        <v>2593.1</v>
      </c>
      <c r="I341" s="55">
        <f aca="true" t="shared" si="43" ref="I341:I404">ROUND(H341*0.34,1)</f>
        <v>881.7</v>
      </c>
      <c r="J341" s="56">
        <f t="shared" si="41"/>
        <v>38.9</v>
      </c>
      <c r="K341" s="155">
        <v>0</v>
      </c>
      <c r="L341" s="48">
        <f t="shared" si="39"/>
        <v>10.4</v>
      </c>
      <c r="M341" s="49">
        <f t="shared" si="37"/>
        <v>3524.1000000000004</v>
      </c>
    </row>
    <row r="342" spans="1:13" ht="12.75">
      <c r="A342" s="79">
        <v>486</v>
      </c>
      <c r="B342" s="72" t="s">
        <v>26</v>
      </c>
      <c r="C342" s="62">
        <f t="shared" si="38"/>
        <v>64.17</v>
      </c>
      <c r="D342" s="52">
        <v>0</v>
      </c>
      <c r="E342" s="76">
        <v>13860</v>
      </c>
      <c r="F342" s="74">
        <v>0</v>
      </c>
      <c r="G342" s="53">
        <f t="shared" si="40"/>
        <v>2591.9</v>
      </c>
      <c r="H342" s="191">
        <f t="shared" si="42"/>
        <v>2591.9</v>
      </c>
      <c r="I342" s="55">
        <f t="shared" si="43"/>
        <v>881.2</v>
      </c>
      <c r="J342" s="56">
        <f t="shared" si="41"/>
        <v>38.9</v>
      </c>
      <c r="K342" s="155">
        <v>0</v>
      </c>
      <c r="L342" s="48">
        <f t="shared" si="39"/>
        <v>10.4</v>
      </c>
      <c r="M342" s="49">
        <f t="shared" si="37"/>
        <v>3522.4000000000005</v>
      </c>
    </row>
    <row r="343" spans="1:13" ht="12.75">
      <c r="A343" s="79">
        <v>487</v>
      </c>
      <c r="B343" s="72" t="s">
        <v>26</v>
      </c>
      <c r="C343" s="62">
        <f t="shared" si="38"/>
        <v>64.2</v>
      </c>
      <c r="D343" s="52">
        <v>0</v>
      </c>
      <c r="E343" s="76">
        <v>13860</v>
      </c>
      <c r="F343" s="74">
        <v>0</v>
      </c>
      <c r="G343" s="53">
        <f t="shared" si="40"/>
        <v>2590.7</v>
      </c>
      <c r="H343" s="191">
        <f t="shared" si="42"/>
        <v>2590.7</v>
      </c>
      <c r="I343" s="55">
        <f t="shared" si="43"/>
        <v>880.8</v>
      </c>
      <c r="J343" s="56">
        <f t="shared" si="41"/>
        <v>38.9</v>
      </c>
      <c r="K343" s="155">
        <v>0</v>
      </c>
      <c r="L343" s="48">
        <f t="shared" si="39"/>
        <v>10.4</v>
      </c>
      <c r="M343" s="49">
        <f t="shared" si="37"/>
        <v>3520.8</v>
      </c>
    </row>
    <row r="344" spans="1:13" ht="12.75">
      <c r="A344" s="79">
        <v>488</v>
      </c>
      <c r="B344" s="72" t="s">
        <v>26</v>
      </c>
      <c r="C344" s="62">
        <f t="shared" si="38"/>
        <v>64.22</v>
      </c>
      <c r="D344" s="52">
        <v>0</v>
      </c>
      <c r="E344" s="76">
        <v>13860</v>
      </c>
      <c r="F344" s="74">
        <v>0</v>
      </c>
      <c r="G344" s="53">
        <f t="shared" si="40"/>
        <v>2589.8</v>
      </c>
      <c r="H344" s="191">
        <f t="shared" si="42"/>
        <v>2589.8</v>
      </c>
      <c r="I344" s="55">
        <f t="shared" si="43"/>
        <v>880.5</v>
      </c>
      <c r="J344" s="56">
        <f t="shared" si="41"/>
        <v>38.8</v>
      </c>
      <c r="K344" s="155">
        <v>0</v>
      </c>
      <c r="L344" s="48">
        <f t="shared" si="39"/>
        <v>10.4</v>
      </c>
      <c r="M344" s="49">
        <f t="shared" si="37"/>
        <v>3519.5000000000005</v>
      </c>
    </row>
    <row r="345" spans="1:13" ht="12.75">
      <c r="A345" s="79">
        <v>489</v>
      </c>
      <c r="B345" s="72" t="s">
        <v>26</v>
      </c>
      <c r="C345" s="62">
        <f t="shared" si="38"/>
        <v>64.25</v>
      </c>
      <c r="D345" s="52">
        <v>0</v>
      </c>
      <c r="E345" s="76">
        <v>13860</v>
      </c>
      <c r="F345" s="74">
        <v>0</v>
      </c>
      <c r="G345" s="53">
        <f t="shared" si="40"/>
        <v>2588.6</v>
      </c>
      <c r="H345" s="191">
        <f t="shared" si="42"/>
        <v>2588.6</v>
      </c>
      <c r="I345" s="55">
        <f t="shared" si="43"/>
        <v>880.1</v>
      </c>
      <c r="J345" s="56">
        <f t="shared" si="41"/>
        <v>38.8</v>
      </c>
      <c r="K345" s="155">
        <v>0</v>
      </c>
      <c r="L345" s="48">
        <f t="shared" si="39"/>
        <v>10.4</v>
      </c>
      <c r="M345" s="49">
        <f t="shared" si="37"/>
        <v>3517.9</v>
      </c>
    </row>
    <row r="346" spans="1:13" ht="12.75">
      <c r="A346" s="79">
        <v>490</v>
      </c>
      <c r="B346" s="72" t="s">
        <v>26</v>
      </c>
      <c r="C346" s="62">
        <f t="shared" si="38"/>
        <v>64.28</v>
      </c>
      <c r="D346" s="52">
        <v>0</v>
      </c>
      <c r="E346" s="76">
        <v>13860</v>
      </c>
      <c r="F346" s="74">
        <v>0</v>
      </c>
      <c r="G346" s="53">
        <f t="shared" si="40"/>
        <v>2587.4</v>
      </c>
      <c r="H346" s="191">
        <f t="shared" si="42"/>
        <v>2587.4</v>
      </c>
      <c r="I346" s="55">
        <f t="shared" si="43"/>
        <v>879.7</v>
      </c>
      <c r="J346" s="56">
        <f t="shared" si="41"/>
        <v>38.8</v>
      </c>
      <c r="K346" s="155">
        <v>0</v>
      </c>
      <c r="L346" s="48">
        <f t="shared" si="39"/>
        <v>10.3</v>
      </c>
      <c r="M346" s="49">
        <f t="shared" si="37"/>
        <v>3516.2000000000007</v>
      </c>
    </row>
    <row r="347" spans="1:13" ht="12.75">
      <c r="A347" s="79">
        <v>491</v>
      </c>
      <c r="B347" s="72" t="s">
        <v>26</v>
      </c>
      <c r="C347" s="62">
        <f t="shared" si="38"/>
        <v>64.31</v>
      </c>
      <c r="D347" s="52">
        <v>0</v>
      </c>
      <c r="E347" s="76">
        <v>13860</v>
      </c>
      <c r="F347" s="74">
        <v>0</v>
      </c>
      <c r="G347" s="53">
        <f t="shared" si="40"/>
        <v>2586.2</v>
      </c>
      <c r="H347" s="191">
        <f t="shared" si="42"/>
        <v>2586.2</v>
      </c>
      <c r="I347" s="55">
        <f t="shared" si="43"/>
        <v>879.3</v>
      </c>
      <c r="J347" s="56">
        <f t="shared" si="41"/>
        <v>38.8</v>
      </c>
      <c r="K347" s="155">
        <v>0</v>
      </c>
      <c r="L347" s="48">
        <f t="shared" si="39"/>
        <v>10.3</v>
      </c>
      <c r="M347" s="49">
        <f t="shared" si="37"/>
        <v>3514.6000000000004</v>
      </c>
    </row>
    <row r="348" spans="1:13" ht="12.75">
      <c r="A348" s="79">
        <v>492</v>
      </c>
      <c r="B348" s="72" t="s">
        <v>26</v>
      </c>
      <c r="C348" s="62">
        <f t="shared" si="38"/>
        <v>64.34</v>
      </c>
      <c r="D348" s="52">
        <v>0</v>
      </c>
      <c r="E348" s="76">
        <v>13860</v>
      </c>
      <c r="F348" s="74">
        <v>0</v>
      </c>
      <c r="G348" s="53">
        <f t="shared" si="40"/>
        <v>2585</v>
      </c>
      <c r="H348" s="191">
        <f t="shared" si="42"/>
        <v>2585</v>
      </c>
      <c r="I348" s="55">
        <f t="shared" si="43"/>
        <v>878.9</v>
      </c>
      <c r="J348" s="56">
        <f t="shared" si="41"/>
        <v>38.8</v>
      </c>
      <c r="K348" s="155">
        <v>0</v>
      </c>
      <c r="L348" s="48">
        <f t="shared" si="39"/>
        <v>10.3</v>
      </c>
      <c r="M348" s="49">
        <f t="shared" si="37"/>
        <v>3513.0000000000005</v>
      </c>
    </row>
    <row r="349" spans="1:13" ht="12.75">
      <c r="A349" s="79">
        <v>493</v>
      </c>
      <c r="B349" s="72" t="s">
        <v>26</v>
      </c>
      <c r="C349" s="62">
        <f t="shared" si="38"/>
        <v>64.36</v>
      </c>
      <c r="D349" s="52">
        <v>0</v>
      </c>
      <c r="E349" s="76">
        <v>13860</v>
      </c>
      <c r="F349" s="74">
        <v>0</v>
      </c>
      <c r="G349" s="53">
        <f t="shared" si="40"/>
        <v>2584.2</v>
      </c>
      <c r="H349" s="191">
        <f t="shared" si="42"/>
        <v>2584.2</v>
      </c>
      <c r="I349" s="55">
        <f t="shared" si="43"/>
        <v>878.6</v>
      </c>
      <c r="J349" s="56">
        <f t="shared" si="41"/>
        <v>38.8</v>
      </c>
      <c r="K349" s="155">
        <v>0</v>
      </c>
      <c r="L349" s="48">
        <f t="shared" si="39"/>
        <v>10.3</v>
      </c>
      <c r="M349" s="49">
        <f t="shared" si="37"/>
        <v>3511.9</v>
      </c>
    </row>
    <row r="350" spans="1:13" ht="12.75">
      <c r="A350" s="79">
        <v>494</v>
      </c>
      <c r="B350" s="72" t="s">
        <v>26</v>
      </c>
      <c r="C350" s="62">
        <f t="shared" si="38"/>
        <v>64.39</v>
      </c>
      <c r="D350" s="52">
        <v>0</v>
      </c>
      <c r="E350" s="76">
        <v>13860</v>
      </c>
      <c r="F350" s="74">
        <v>0</v>
      </c>
      <c r="G350" s="53">
        <f t="shared" si="40"/>
        <v>2583</v>
      </c>
      <c r="H350" s="191">
        <f t="shared" si="42"/>
        <v>2583</v>
      </c>
      <c r="I350" s="55">
        <f t="shared" si="43"/>
        <v>878.2</v>
      </c>
      <c r="J350" s="56">
        <f t="shared" si="41"/>
        <v>38.7</v>
      </c>
      <c r="K350" s="155">
        <v>0</v>
      </c>
      <c r="L350" s="48">
        <f t="shared" si="39"/>
        <v>10.3</v>
      </c>
      <c r="M350" s="49">
        <f t="shared" si="37"/>
        <v>3510.2</v>
      </c>
    </row>
    <row r="351" spans="1:13" ht="12.75">
      <c r="A351" s="79">
        <v>495</v>
      </c>
      <c r="B351" s="72" t="s">
        <v>26</v>
      </c>
      <c r="C351" s="62">
        <f t="shared" si="38"/>
        <v>64.42</v>
      </c>
      <c r="D351" s="52">
        <v>0</v>
      </c>
      <c r="E351" s="76">
        <v>13860</v>
      </c>
      <c r="F351" s="74">
        <v>0</v>
      </c>
      <c r="G351" s="53">
        <f t="shared" si="40"/>
        <v>2581.8</v>
      </c>
      <c r="H351" s="191">
        <f t="shared" si="42"/>
        <v>2581.8</v>
      </c>
      <c r="I351" s="55">
        <f t="shared" si="43"/>
        <v>877.8</v>
      </c>
      <c r="J351" s="56">
        <f t="shared" si="41"/>
        <v>38.7</v>
      </c>
      <c r="K351" s="155">
        <v>0</v>
      </c>
      <c r="L351" s="48">
        <f t="shared" si="39"/>
        <v>10.3</v>
      </c>
      <c r="M351" s="49">
        <f t="shared" si="37"/>
        <v>3508.6000000000004</v>
      </c>
    </row>
    <row r="352" spans="1:13" ht="12.75">
      <c r="A352" s="79">
        <v>496</v>
      </c>
      <c r="B352" s="72" t="s">
        <v>26</v>
      </c>
      <c r="C352" s="62">
        <f t="shared" si="38"/>
        <v>64.45</v>
      </c>
      <c r="D352" s="52">
        <v>0</v>
      </c>
      <c r="E352" s="76">
        <v>13860</v>
      </c>
      <c r="F352" s="74">
        <v>0</v>
      </c>
      <c r="G352" s="53">
        <f t="shared" si="40"/>
        <v>2580.6</v>
      </c>
      <c r="H352" s="191">
        <f t="shared" si="42"/>
        <v>2580.6</v>
      </c>
      <c r="I352" s="55">
        <f t="shared" si="43"/>
        <v>877.4</v>
      </c>
      <c r="J352" s="56">
        <f t="shared" si="41"/>
        <v>38.7</v>
      </c>
      <c r="K352" s="155">
        <v>0</v>
      </c>
      <c r="L352" s="48">
        <f t="shared" si="39"/>
        <v>10.3</v>
      </c>
      <c r="M352" s="49">
        <f t="shared" si="37"/>
        <v>3507</v>
      </c>
    </row>
    <row r="353" spans="1:13" ht="12.75">
      <c r="A353" s="79">
        <v>497</v>
      </c>
      <c r="B353" s="72" t="s">
        <v>26</v>
      </c>
      <c r="C353" s="62">
        <f t="shared" si="38"/>
        <v>64.47</v>
      </c>
      <c r="D353" s="52">
        <v>0</v>
      </c>
      <c r="E353" s="76">
        <v>13860</v>
      </c>
      <c r="F353" s="74">
        <v>0</v>
      </c>
      <c r="G353" s="53">
        <f t="shared" si="40"/>
        <v>2579.8</v>
      </c>
      <c r="H353" s="191">
        <f t="shared" si="42"/>
        <v>2579.8</v>
      </c>
      <c r="I353" s="55">
        <f t="shared" si="43"/>
        <v>877.1</v>
      </c>
      <c r="J353" s="56">
        <f t="shared" si="41"/>
        <v>38.7</v>
      </c>
      <c r="K353" s="155">
        <v>0</v>
      </c>
      <c r="L353" s="48">
        <f t="shared" si="39"/>
        <v>10.3</v>
      </c>
      <c r="M353" s="49">
        <f t="shared" si="37"/>
        <v>3505.9</v>
      </c>
    </row>
    <row r="354" spans="1:13" ht="12.75">
      <c r="A354" s="79">
        <v>498</v>
      </c>
      <c r="B354" s="72" t="s">
        <v>26</v>
      </c>
      <c r="C354" s="62">
        <f t="shared" si="38"/>
        <v>64.5</v>
      </c>
      <c r="D354" s="52">
        <v>0</v>
      </c>
      <c r="E354" s="76">
        <v>13860</v>
      </c>
      <c r="F354" s="74">
        <v>0</v>
      </c>
      <c r="G354" s="53">
        <f t="shared" si="40"/>
        <v>2578.6</v>
      </c>
      <c r="H354" s="191">
        <f t="shared" si="42"/>
        <v>2578.6</v>
      </c>
      <c r="I354" s="55">
        <f t="shared" si="43"/>
        <v>876.7</v>
      </c>
      <c r="J354" s="56">
        <f t="shared" si="41"/>
        <v>38.7</v>
      </c>
      <c r="K354" s="155">
        <v>0</v>
      </c>
      <c r="L354" s="48">
        <f t="shared" si="39"/>
        <v>10.3</v>
      </c>
      <c r="M354" s="49">
        <f t="shared" si="37"/>
        <v>3504.3</v>
      </c>
    </row>
    <row r="355" spans="1:13" ht="12.75">
      <c r="A355" s="79">
        <v>499</v>
      </c>
      <c r="B355" s="72" t="s">
        <v>26</v>
      </c>
      <c r="C355" s="62">
        <f t="shared" si="38"/>
        <v>64.53</v>
      </c>
      <c r="D355" s="52">
        <v>0</v>
      </c>
      <c r="E355" s="76">
        <v>13860</v>
      </c>
      <c r="F355" s="74">
        <v>0</v>
      </c>
      <c r="G355" s="53">
        <f t="shared" si="40"/>
        <v>2577.4</v>
      </c>
      <c r="H355" s="191">
        <f t="shared" si="42"/>
        <v>2577.4</v>
      </c>
      <c r="I355" s="55">
        <f t="shared" si="43"/>
        <v>876.3</v>
      </c>
      <c r="J355" s="56">
        <f t="shared" si="41"/>
        <v>38.7</v>
      </c>
      <c r="K355" s="155">
        <v>0</v>
      </c>
      <c r="L355" s="48">
        <f t="shared" si="39"/>
        <v>10.3</v>
      </c>
      <c r="M355" s="49">
        <f t="shared" si="37"/>
        <v>3502.7</v>
      </c>
    </row>
    <row r="356" spans="1:13" ht="12.75">
      <c r="A356" s="79">
        <v>500</v>
      </c>
      <c r="B356" s="72" t="s">
        <v>26</v>
      </c>
      <c r="C356" s="62">
        <f t="shared" si="38"/>
        <v>64.55</v>
      </c>
      <c r="D356" s="52">
        <v>0</v>
      </c>
      <c r="E356" s="76">
        <v>13860</v>
      </c>
      <c r="F356" s="74">
        <v>0</v>
      </c>
      <c r="G356" s="53">
        <f t="shared" si="40"/>
        <v>2576.6</v>
      </c>
      <c r="H356" s="191">
        <f t="shared" si="42"/>
        <v>2576.6</v>
      </c>
      <c r="I356" s="55">
        <f t="shared" si="43"/>
        <v>876</v>
      </c>
      <c r="J356" s="56">
        <f t="shared" si="41"/>
        <v>38.6</v>
      </c>
      <c r="K356" s="155">
        <v>0</v>
      </c>
      <c r="L356" s="48">
        <f t="shared" si="39"/>
        <v>10.3</v>
      </c>
      <c r="M356" s="49">
        <f t="shared" si="37"/>
        <v>3501.5</v>
      </c>
    </row>
    <row r="357" spans="1:13" ht="12.75">
      <c r="A357" s="79">
        <v>501</v>
      </c>
      <c r="B357" s="72" t="s">
        <v>26</v>
      </c>
      <c r="C357" s="62">
        <f t="shared" si="38"/>
        <v>64.58</v>
      </c>
      <c r="D357" s="52">
        <v>0</v>
      </c>
      <c r="E357" s="76">
        <v>13860</v>
      </c>
      <c r="F357" s="74">
        <v>0</v>
      </c>
      <c r="G357" s="53">
        <f t="shared" si="40"/>
        <v>2575.4</v>
      </c>
      <c r="H357" s="191">
        <f t="shared" si="42"/>
        <v>2575.4</v>
      </c>
      <c r="I357" s="55">
        <f t="shared" si="43"/>
        <v>875.6</v>
      </c>
      <c r="J357" s="56">
        <f t="shared" si="41"/>
        <v>38.6</v>
      </c>
      <c r="K357" s="155">
        <v>0</v>
      </c>
      <c r="L357" s="48">
        <f t="shared" si="39"/>
        <v>10.3</v>
      </c>
      <c r="M357" s="49">
        <f t="shared" si="37"/>
        <v>3499.9</v>
      </c>
    </row>
    <row r="358" spans="1:13" ht="12.75">
      <c r="A358" s="79">
        <v>502</v>
      </c>
      <c r="B358" s="72" t="s">
        <v>26</v>
      </c>
      <c r="C358" s="62">
        <f t="shared" si="38"/>
        <v>64.61</v>
      </c>
      <c r="D358" s="52">
        <v>0</v>
      </c>
      <c r="E358" s="76">
        <v>13860</v>
      </c>
      <c r="F358" s="74">
        <v>0</v>
      </c>
      <c r="G358" s="53">
        <f t="shared" si="40"/>
        <v>2574.2</v>
      </c>
      <c r="H358" s="191">
        <f t="shared" si="42"/>
        <v>2574.2</v>
      </c>
      <c r="I358" s="55">
        <f t="shared" si="43"/>
        <v>875.2</v>
      </c>
      <c r="J358" s="56">
        <f t="shared" si="41"/>
        <v>38.6</v>
      </c>
      <c r="K358" s="155">
        <v>0</v>
      </c>
      <c r="L358" s="48">
        <f t="shared" si="39"/>
        <v>10.3</v>
      </c>
      <c r="M358" s="49">
        <f t="shared" si="37"/>
        <v>3498.2999999999997</v>
      </c>
    </row>
    <row r="359" spans="1:13" ht="12.75">
      <c r="A359" s="79">
        <v>503</v>
      </c>
      <c r="B359" s="72" t="s">
        <v>26</v>
      </c>
      <c r="C359" s="62">
        <f t="shared" si="38"/>
        <v>64.64</v>
      </c>
      <c r="D359" s="52">
        <v>0</v>
      </c>
      <c r="E359" s="76">
        <v>13860</v>
      </c>
      <c r="F359" s="74">
        <v>0</v>
      </c>
      <c r="G359" s="53">
        <f t="shared" si="40"/>
        <v>2573</v>
      </c>
      <c r="H359" s="191">
        <f t="shared" si="42"/>
        <v>2573</v>
      </c>
      <c r="I359" s="55">
        <f t="shared" si="43"/>
        <v>874.8</v>
      </c>
      <c r="J359" s="56">
        <f t="shared" si="41"/>
        <v>38.6</v>
      </c>
      <c r="K359" s="155">
        <v>0</v>
      </c>
      <c r="L359" s="48">
        <f t="shared" si="39"/>
        <v>10.3</v>
      </c>
      <c r="M359" s="49">
        <f t="shared" si="37"/>
        <v>3496.7000000000003</v>
      </c>
    </row>
    <row r="360" spans="1:13" ht="12.75">
      <c r="A360" s="79">
        <v>504</v>
      </c>
      <c r="B360" s="72" t="s">
        <v>26</v>
      </c>
      <c r="C360" s="62">
        <f t="shared" si="38"/>
        <v>64.66</v>
      </c>
      <c r="D360" s="52">
        <v>0</v>
      </c>
      <c r="E360" s="76">
        <v>13860</v>
      </c>
      <c r="F360" s="74">
        <v>0</v>
      </c>
      <c r="G360" s="53">
        <f t="shared" si="40"/>
        <v>2572.2</v>
      </c>
      <c r="H360" s="191">
        <f t="shared" si="42"/>
        <v>2572.2</v>
      </c>
      <c r="I360" s="55">
        <f t="shared" si="43"/>
        <v>874.5</v>
      </c>
      <c r="J360" s="56">
        <f t="shared" si="41"/>
        <v>38.6</v>
      </c>
      <c r="K360" s="155">
        <v>0</v>
      </c>
      <c r="L360" s="48">
        <f t="shared" si="39"/>
        <v>10.3</v>
      </c>
      <c r="M360" s="49">
        <f t="shared" si="37"/>
        <v>3495.6</v>
      </c>
    </row>
    <row r="361" spans="1:13" ht="12.75">
      <c r="A361" s="79">
        <v>505</v>
      </c>
      <c r="B361" s="72" t="s">
        <v>26</v>
      </c>
      <c r="C361" s="62">
        <f t="shared" si="38"/>
        <v>64.69</v>
      </c>
      <c r="D361" s="52">
        <v>0</v>
      </c>
      <c r="E361" s="76">
        <v>13860</v>
      </c>
      <c r="F361" s="74">
        <v>0</v>
      </c>
      <c r="G361" s="53">
        <f t="shared" si="40"/>
        <v>2571</v>
      </c>
      <c r="H361" s="191">
        <f t="shared" si="42"/>
        <v>2571</v>
      </c>
      <c r="I361" s="55">
        <f t="shared" si="43"/>
        <v>874.1</v>
      </c>
      <c r="J361" s="56">
        <f t="shared" si="41"/>
        <v>38.6</v>
      </c>
      <c r="K361" s="155">
        <v>0</v>
      </c>
      <c r="L361" s="48">
        <f t="shared" si="39"/>
        <v>10.3</v>
      </c>
      <c r="M361" s="49">
        <f t="shared" si="37"/>
        <v>3494</v>
      </c>
    </row>
    <row r="362" spans="1:13" ht="12.75">
      <c r="A362" s="79">
        <v>506</v>
      </c>
      <c r="B362" s="72" t="s">
        <v>26</v>
      </c>
      <c r="C362" s="62">
        <f t="shared" si="38"/>
        <v>64.71</v>
      </c>
      <c r="D362" s="52">
        <v>0</v>
      </c>
      <c r="E362" s="76">
        <v>13860</v>
      </c>
      <c r="F362" s="74">
        <v>0</v>
      </c>
      <c r="G362" s="53">
        <f t="shared" si="40"/>
        <v>2570.2</v>
      </c>
      <c r="H362" s="191">
        <f t="shared" si="42"/>
        <v>2570.2</v>
      </c>
      <c r="I362" s="55">
        <f t="shared" si="43"/>
        <v>873.9</v>
      </c>
      <c r="J362" s="56">
        <f t="shared" si="41"/>
        <v>38.6</v>
      </c>
      <c r="K362" s="155">
        <v>0</v>
      </c>
      <c r="L362" s="48">
        <f t="shared" si="39"/>
        <v>10.3</v>
      </c>
      <c r="M362" s="49">
        <f t="shared" si="37"/>
        <v>3493</v>
      </c>
    </row>
    <row r="363" spans="1:13" ht="12.75">
      <c r="A363" s="79">
        <v>507</v>
      </c>
      <c r="B363" s="72" t="s">
        <v>26</v>
      </c>
      <c r="C363" s="62">
        <f t="shared" si="38"/>
        <v>64.74</v>
      </c>
      <c r="D363" s="52">
        <v>0</v>
      </c>
      <c r="E363" s="76">
        <v>13860</v>
      </c>
      <c r="F363" s="74">
        <v>0</v>
      </c>
      <c r="G363" s="53">
        <f t="shared" si="40"/>
        <v>2569</v>
      </c>
      <c r="H363" s="191">
        <f t="shared" si="42"/>
        <v>2569</v>
      </c>
      <c r="I363" s="55">
        <f t="shared" si="43"/>
        <v>873.5</v>
      </c>
      <c r="J363" s="56">
        <f t="shared" si="41"/>
        <v>38.5</v>
      </c>
      <c r="K363" s="155">
        <v>0</v>
      </c>
      <c r="L363" s="48">
        <f t="shared" si="39"/>
        <v>10.3</v>
      </c>
      <c r="M363" s="49">
        <f>SUM(H363:L363)</f>
        <v>3491.3</v>
      </c>
    </row>
    <row r="364" spans="1:13" ht="12.75">
      <c r="A364" s="79">
        <v>508</v>
      </c>
      <c r="B364" s="72" t="s">
        <v>26</v>
      </c>
      <c r="C364" s="62">
        <f t="shared" si="38"/>
        <v>64.77</v>
      </c>
      <c r="D364" s="52">
        <v>0</v>
      </c>
      <c r="E364" s="76">
        <v>13860</v>
      </c>
      <c r="F364" s="74">
        <v>0</v>
      </c>
      <c r="G364" s="53">
        <f t="shared" si="40"/>
        <v>2567.9</v>
      </c>
      <c r="H364" s="191">
        <f t="shared" si="42"/>
        <v>2567.9</v>
      </c>
      <c r="I364" s="55">
        <f t="shared" si="43"/>
        <v>873.1</v>
      </c>
      <c r="J364" s="56">
        <f t="shared" si="41"/>
        <v>38.5</v>
      </c>
      <c r="K364" s="155">
        <v>0</v>
      </c>
      <c r="L364" s="48">
        <f t="shared" si="39"/>
        <v>10.3</v>
      </c>
      <c r="M364" s="49">
        <f>SUM(H364:L364)</f>
        <v>3489.8</v>
      </c>
    </row>
    <row r="365" spans="1:13" ht="12.75">
      <c r="A365" s="79">
        <v>509</v>
      </c>
      <c r="B365" s="72" t="s">
        <v>26</v>
      </c>
      <c r="C365" s="62">
        <f t="shared" si="38"/>
        <v>64.79</v>
      </c>
      <c r="D365" s="52">
        <v>0</v>
      </c>
      <c r="E365" s="76">
        <v>13860</v>
      </c>
      <c r="F365" s="74">
        <v>0</v>
      </c>
      <c r="G365" s="53">
        <f t="shared" si="40"/>
        <v>2567.1</v>
      </c>
      <c r="H365" s="191">
        <f t="shared" si="42"/>
        <v>2567.1</v>
      </c>
      <c r="I365" s="55">
        <f t="shared" si="43"/>
        <v>872.8</v>
      </c>
      <c r="J365" s="56">
        <f t="shared" si="41"/>
        <v>38.5</v>
      </c>
      <c r="K365" s="155">
        <v>0</v>
      </c>
      <c r="L365" s="48">
        <f t="shared" si="39"/>
        <v>10.3</v>
      </c>
      <c r="M365" s="49">
        <f>SUM(H365:L365)</f>
        <v>3488.7</v>
      </c>
    </row>
    <row r="366" spans="1:13" ht="12.75">
      <c r="A366" s="79">
        <v>510</v>
      </c>
      <c r="B366" s="72" t="s">
        <v>26</v>
      </c>
      <c r="C366" s="62">
        <f t="shared" si="38"/>
        <v>64.82</v>
      </c>
      <c r="D366" s="52">
        <v>0</v>
      </c>
      <c r="E366" s="76">
        <v>13860</v>
      </c>
      <c r="F366" s="74">
        <v>0</v>
      </c>
      <c r="G366" s="53">
        <f t="shared" si="40"/>
        <v>2565.9</v>
      </c>
      <c r="H366" s="191">
        <f t="shared" si="42"/>
        <v>2565.9</v>
      </c>
      <c r="I366" s="55">
        <f t="shared" si="43"/>
        <v>872.4</v>
      </c>
      <c r="J366" s="56">
        <f t="shared" si="41"/>
        <v>38.5</v>
      </c>
      <c r="K366" s="155">
        <v>0</v>
      </c>
      <c r="L366" s="48">
        <f t="shared" si="39"/>
        <v>10.3</v>
      </c>
      <c r="M366" s="49">
        <f>SUM(H366:L366)</f>
        <v>3487.1000000000004</v>
      </c>
    </row>
    <row r="367" spans="1:13" ht="12.75">
      <c r="A367" s="79">
        <v>511</v>
      </c>
      <c r="B367" s="72" t="s">
        <v>26</v>
      </c>
      <c r="C367" s="62">
        <f t="shared" si="38"/>
        <v>64.84</v>
      </c>
      <c r="D367" s="52">
        <v>0</v>
      </c>
      <c r="E367" s="76">
        <v>13860</v>
      </c>
      <c r="F367" s="74">
        <v>0</v>
      </c>
      <c r="G367" s="53">
        <f t="shared" si="40"/>
        <v>2565.1</v>
      </c>
      <c r="H367" s="191">
        <f t="shared" si="42"/>
        <v>2565.1</v>
      </c>
      <c r="I367" s="55">
        <f t="shared" si="43"/>
        <v>872.1</v>
      </c>
      <c r="J367" s="56">
        <f t="shared" si="41"/>
        <v>38.5</v>
      </c>
      <c r="K367" s="155">
        <v>0</v>
      </c>
      <c r="L367" s="57">
        <f t="shared" si="39"/>
        <v>10.3</v>
      </c>
      <c r="M367" s="58">
        <f aca="true" t="shared" si="44" ref="M367:M430">SUM(H367:L367)</f>
        <v>3486</v>
      </c>
    </row>
    <row r="368" spans="1:13" ht="12.75">
      <c r="A368" s="79">
        <v>512</v>
      </c>
      <c r="B368" s="72" t="s">
        <v>26</v>
      </c>
      <c r="C368" s="62">
        <f t="shared" si="38"/>
        <v>64.87</v>
      </c>
      <c r="D368" s="52">
        <v>0</v>
      </c>
      <c r="E368" s="76">
        <v>13860</v>
      </c>
      <c r="F368" s="74">
        <v>0</v>
      </c>
      <c r="G368" s="53">
        <f t="shared" si="40"/>
        <v>2563.9</v>
      </c>
      <c r="H368" s="191">
        <f t="shared" si="42"/>
        <v>2563.9</v>
      </c>
      <c r="I368" s="55">
        <f t="shared" si="43"/>
        <v>871.7</v>
      </c>
      <c r="J368" s="56">
        <f t="shared" si="41"/>
        <v>38.5</v>
      </c>
      <c r="K368" s="155">
        <v>0</v>
      </c>
      <c r="L368" s="57">
        <f t="shared" si="39"/>
        <v>10.3</v>
      </c>
      <c r="M368" s="58">
        <f t="shared" si="44"/>
        <v>3484.4000000000005</v>
      </c>
    </row>
    <row r="369" spans="1:13" ht="12.75">
      <c r="A369" s="79">
        <v>513</v>
      </c>
      <c r="B369" s="72" t="s">
        <v>26</v>
      </c>
      <c r="C369" s="62">
        <f t="shared" si="38"/>
        <v>64.9</v>
      </c>
      <c r="D369" s="52">
        <v>0</v>
      </c>
      <c r="E369" s="76">
        <v>13860</v>
      </c>
      <c r="F369" s="74">
        <v>0</v>
      </c>
      <c r="G369" s="53">
        <f t="shared" si="40"/>
        <v>2562.7</v>
      </c>
      <c r="H369" s="191">
        <f t="shared" si="42"/>
        <v>2562.7</v>
      </c>
      <c r="I369" s="55">
        <f t="shared" si="43"/>
        <v>871.3</v>
      </c>
      <c r="J369" s="56">
        <f t="shared" si="41"/>
        <v>38.4</v>
      </c>
      <c r="K369" s="155">
        <v>0</v>
      </c>
      <c r="L369" s="57">
        <f t="shared" si="39"/>
        <v>10.3</v>
      </c>
      <c r="M369" s="58">
        <f t="shared" si="44"/>
        <v>3482.7000000000003</v>
      </c>
    </row>
    <row r="370" spans="1:13" ht="12.75">
      <c r="A370" s="79">
        <v>514</v>
      </c>
      <c r="B370" s="72" t="s">
        <v>26</v>
      </c>
      <c r="C370" s="62">
        <f t="shared" si="38"/>
        <v>64.92</v>
      </c>
      <c r="D370" s="52">
        <v>0</v>
      </c>
      <c r="E370" s="76">
        <v>13860</v>
      </c>
      <c r="F370" s="74">
        <v>0</v>
      </c>
      <c r="G370" s="53">
        <f t="shared" si="40"/>
        <v>2561.9</v>
      </c>
      <c r="H370" s="191">
        <f t="shared" si="42"/>
        <v>2561.9</v>
      </c>
      <c r="I370" s="55">
        <f t="shared" si="43"/>
        <v>871</v>
      </c>
      <c r="J370" s="56">
        <f t="shared" si="41"/>
        <v>38.4</v>
      </c>
      <c r="K370" s="155">
        <v>0</v>
      </c>
      <c r="L370" s="57">
        <f t="shared" si="39"/>
        <v>10.2</v>
      </c>
      <c r="M370" s="58">
        <f t="shared" si="44"/>
        <v>3481.5</v>
      </c>
    </row>
    <row r="371" spans="1:13" ht="12.75">
      <c r="A371" s="79">
        <v>515</v>
      </c>
      <c r="B371" s="72" t="s">
        <v>26</v>
      </c>
      <c r="C371" s="62">
        <f t="shared" si="38"/>
        <v>64.95</v>
      </c>
      <c r="D371" s="52">
        <v>0</v>
      </c>
      <c r="E371" s="76">
        <v>13860</v>
      </c>
      <c r="F371" s="74">
        <v>0</v>
      </c>
      <c r="G371" s="53">
        <f t="shared" si="40"/>
        <v>2560.7</v>
      </c>
      <c r="H371" s="191">
        <f t="shared" si="42"/>
        <v>2560.7</v>
      </c>
      <c r="I371" s="55">
        <f t="shared" si="43"/>
        <v>870.6</v>
      </c>
      <c r="J371" s="56">
        <f t="shared" si="41"/>
        <v>38.4</v>
      </c>
      <c r="K371" s="155">
        <v>0</v>
      </c>
      <c r="L371" s="57">
        <f t="shared" si="39"/>
        <v>10.2</v>
      </c>
      <c r="M371" s="58">
        <f t="shared" si="44"/>
        <v>3479.8999999999996</v>
      </c>
    </row>
    <row r="372" spans="1:13" ht="12.75">
      <c r="A372" s="79">
        <v>516</v>
      </c>
      <c r="B372" s="72" t="s">
        <v>26</v>
      </c>
      <c r="C372" s="62">
        <f t="shared" si="38"/>
        <v>64.97</v>
      </c>
      <c r="D372" s="52">
        <v>0</v>
      </c>
      <c r="E372" s="76">
        <v>13860</v>
      </c>
      <c r="F372" s="74">
        <v>0</v>
      </c>
      <c r="G372" s="53">
        <f t="shared" si="40"/>
        <v>2560</v>
      </c>
      <c r="H372" s="191">
        <f t="shared" si="42"/>
        <v>2560</v>
      </c>
      <c r="I372" s="55">
        <f t="shared" si="43"/>
        <v>870.4</v>
      </c>
      <c r="J372" s="56">
        <f t="shared" si="41"/>
        <v>38.4</v>
      </c>
      <c r="K372" s="155">
        <v>0</v>
      </c>
      <c r="L372" s="57">
        <f t="shared" si="39"/>
        <v>10.2</v>
      </c>
      <c r="M372" s="58">
        <f t="shared" si="44"/>
        <v>3479</v>
      </c>
    </row>
    <row r="373" spans="1:13" ht="12.75">
      <c r="A373" s="79">
        <v>517</v>
      </c>
      <c r="B373" s="72" t="s">
        <v>26</v>
      </c>
      <c r="C373" s="62">
        <f t="shared" si="38"/>
        <v>65</v>
      </c>
      <c r="D373" s="52">
        <v>0</v>
      </c>
      <c r="E373" s="76">
        <v>13860</v>
      </c>
      <c r="F373" s="74">
        <v>0</v>
      </c>
      <c r="G373" s="53">
        <f t="shared" si="40"/>
        <v>2558.8</v>
      </c>
      <c r="H373" s="191">
        <f t="shared" si="42"/>
        <v>2558.8</v>
      </c>
      <c r="I373" s="55">
        <f t="shared" si="43"/>
        <v>870</v>
      </c>
      <c r="J373" s="56">
        <f t="shared" si="41"/>
        <v>38.4</v>
      </c>
      <c r="K373" s="155">
        <v>0</v>
      </c>
      <c r="L373" s="57">
        <f t="shared" si="39"/>
        <v>10.2</v>
      </c>
      <c r="M373" s="58">
        <f t="shared" si="44"/>
        <v>3477.4</v>
      </c>
    </row>
    <row r="374" spans="1:13" ht="12.75">
      <c r="A374" s="79">
        <v>518</v>
      </c>
      <c r="B374" s="72" t="s">
        <v>26</v>
      </c>
      <c r="C374" s="62">
        <f t="shared" si="38"/>
        <v>65.02</v>
      </c>
      <c r="D374" s="52">
        <v>0</v>
      </c>
      <c r="E374" s="76">
        <v>13860</v>
      </c>
      <c r="F374" s="74">
        <v>0</v>
      </c>
      <c r="G374" s="53">
        <f t="shared" si="40"/>
        <v>2558</v>
      </c>
      <c r="H374" s="191">
        <f t="shared" si="42"/>
        <v>2558</v>
      </c>
      <c r="I374" s="55">
        <f t="shared" si="43"/>
        <v>869.7</v>
      </c>
      <c r="J374" s="56">
        <f t="shared" si="41"/>
        <v>38.4</v>
      </c>
      <c r="K374" s="155">
        <v>0</v>
      </c>
      <c r="L374" s="57">
        <f t="shared" si="39"/>
        <v>10.2</v>
      </c>
      <c r="M374" s="58">
        <f t="shared" si="44"/>
        <v>3476.2999999999997</v>
      </c>
    </row>
    <row r="375" spans="1:13" ht="12.75">
      <c r="A375" s="79">
        <v>519</v>
      </c>
      <c r="B375" s="72" t="s">
        <v>26</v>
      </c>
      <c r="C375" s="62">
        <f t="shared" si="38"/>
        <v>65.05</v>
      </c>
      <c r="D375" s="52">
        <v>0</v>
      </c>
      <c r="E375" s="76">
        <v>13860</v>
      </c>
      <c r="F375" s="74">
        <v>0</v>
      </c>
      <c r="G375" s="53">
        <f t="shared" si="40"/>
        <v>2556.8</v>
      </c>
      <c r="H375" s="191">
        <f t="shared" si="42"/>
        <v>2556.8</v>
      </c>
      <c r="I375" s="55">
        <f t="shared" si="43"/>
        <v>869.3</v>
      </c>
      <c r="J375" s="56">
        <f t="shared" si="41"/>
        <v>38.4</v>
      </c>
      <c r="K375" s="155">
        <v>0</v>
      </c>
      <c r="L375" s="57">
        <f t="shared" si="39"/>
        <v>10.2</v>
      </c>
      <c r="M375" s="58">
        <f t="shared" si="44"/>
        <v>3474.7000000000003</v>
      </c>
    </row>
    <row r="376" spans="1:13" ht="12.75">
      <c r="A376" s="79">
        <v>520</v>
      </c>
      <c r="B376" s="72" t="s">
        <v>26</v>
      </c>
      <c r="C376" s="62">
        <f t="shared" si="38"/>
        <v>65.07</v>
      </c>
      <c r="D376" s="52">
        <v>0</v>
      </c>
      <c r="E376" s="76">
        <v>13860</v>
      </c>
      <c r="F376" s="74">
        <v>0</v>
      </c>
      <c r="G376" s="53">
        <f t="shared" si="40"/>
        <v>2556</v>
      </c>
      <c r="H376" s="191">
        <f t="shared" si="42"/>
        <v>2556</v>
      </c>
      <c r="I376" s="55">
        <f t="shared" si="43"/>
        <v>869</v>
      </c>
      <c r="J376" s="56">
        <f t="shared" si="41"/>
        <v>38.3</v>
      </c>
      <c r="K376" s="155">
        <v>0</v>
      </c>
      <c r="L376" s="57">
        <f t="shared" si="39"/>
        <v>10.2</v>
      </c>
      <c r="M376" s="58">
        <f t="shared" si="44"/>
        <v>3473.5</v>
      </c>
    </row>
    <row r="377" spans="1:13" ht="12.75">
      <c r="A377" s="79">
        <v>521</v>
      </c>
      <c r="B377" s="72" t="s">
        <v>26</v>
      </c>
      <c r="C377" s="62">
        <f t="shared" si="38"/>
        <v>65.1</v>
      </c>
      <c r="D377" s="52">
        <v>0</v>
      </c>
      <c r="E377" s="76">
        <v>13860</v>
      </c>
      <c r="F377" s="74">
        <v>0</v>
      </c>
      <c r="G377" s="53">
        <f t="shared" si="40"/>
        <v>2554.8</v>
      </c>
      <c r="H377" s="191">
        <f t="shared" si="42"/>
        <v>2554.8</v>
      </c>
      <c r="I377" s="55">
        <f t="shared" si="43"/>
        <v>868.6</v>
      </c>
      <c r="J377" s="56">
        <f t="shared" si="41"/>
        <v>38.3</v>
      </c>
      <c r="K377" s="155">
        <v>0</v>
      </c>
      <c r="L377" s="57">
        <f t="shared" si="39"/>
        <v>10.2</v>
      </c>
      <c r="M377" s="58">
        <f t="shared" si="44"/>
        <v>3471.9</v>
      </c>
    </row>
    <row r="378" spans="1:13" ht="12.75">
      <c r="A378" s="79">
        <v>522</v>
      </c>
      <c r="B378" s="72" t="s">
        <v>26</v>
      </c>
      <c r="C378" s="62">
        <f t="shared" si="38"/>
        <v>65.12</v>
      </c>
      <c r="D378" s="52">
        <v>0</v>
      </c>
      <c r="E378" s="76">
        <v>13860</v>
      </c>
      <c r="F378" s="74">
        <v>0</v>
      </c>
      <c r="G378" s="53">
        <f t="shared" si="40"/>
        <v>2554.1</v>
      </c>
      <c r="H378" s="191">
        <f t="shared" si="42"/>
        <v>2554.1</v>
      </c>
      <c r="I378" s="55">
        <f t="shared" si="43"/>
        <v>868.4</v>
      </c>
      <c r="J378" s="56">
        <f t="shared" si="41"/>
        <v>38.3</v>
      </c>
      <c r="K378" s="155">
        <v>0</v>
      </c>
      <c r="L378" s="57">
        <f t="shared" si="39"/>
        <v>10.2</v>
      </c>
      <c r="M378" s="58">
        <f t="shared" si="44"/>
        <v>3471</v>
      </c>
    </row>
    <row r="379" spans="1:13" ht="12.75">
      <c r="A379" s="79">
        <v>523</v>
      </c>
      <c r="B379" s="72" t="s">
        <v>26</v>
      </c>
      <c r="C379" s="62">
        <f t="shared" si="38"/>
        <v>65.14</v>
      </c>
      <c r="D379" s="52">
        <v>0</v>
      </c>
      <c r="E379" s="76">
        <v>13860</v>
      </c>
      <c r="F379" s="74">
        <v>0</v>
      </c>
      <c r="G379" s="53">
        <f t="shared" si="40"/>
        <v>2553.3</v>
      </c>
      <c r="H379" s="191">
        <f t="shared" si="42"/>
        <v>2553.3</v>
      </c>
      <c r="I379" s="55">
        <f t="shared" si="43"/>
        <v>868.1</v>
      </c>
      <c r="J379" s="56">
        <f t="shared" si="41"/>
        <v>38.3</v>
      </c>
      <c r="K379" s="155">
        <v>0</v>
      </c>
      <c r="L379" s="57">
        <f t="shared" si="39"/>
        <v>10.2</v>
      </c>
      <c r="M379" s="58">
        <f t="shared" si="44"/>
        <v>3469.9</v>
      </c>
    </row>
    <row r="380" spans="1:13" ht="12.75">
      <c r="A380" s="79">
        <v>524</v>
      </c>
      <c r="B380" s="72" t="s">
        <v>26</v>
      </c>
      <c r="C380" s="62">
        <f t="shared" si="38"/>
        <v>65.17</v>
      </c>
      <c r="D380" s="52">
        <v>0</v>
      </c>
      <c r="E380" s="76">
        <v>13860</v>
      </c>
      <c r="F380" s="74">
        <v>0</v>
      </c>
      <c r="G380" s="53">
        <f t="shared" si="40"/>
        <v>2552.1</v>
      </c>
      <c r="H380" s="191">
        <f t="shared" si="42"/>
        <v>2552.1</v>
      </c>
      <c r="I380" s="55">
        <f t="shared" si="43"/>
        <v>867.7</v>
      </c>
      <c r="J380" s="56">
        <f t="shared" si="41"/>
        <v>38.3</v>
      </c>
      <c r="K380" s="155">
        <v>0</v>
      </c>
      <c r="L380" s="57">
        <f t="shared" si="39"/>
        <v>10.2</v>
      </c>
      <c r="M380" s="58">
        <f t="shared" si="44"/>
        <v>3468.3</v>
      </c>
    </row>
    <row r="381" spans="1:13" ht="12.75">
      <c r="A381" s="79">
        <v>525</v>
      </c>
      <c r="B381" s="72" t="s">
        <v>26</v>
      </c>
      <c r="C381" s="62">
        <f t="shared" si="38"/>
        <v>65.19</v>
      </c>
      <c r="D381" s="52">
        <v>0</v>
      </c>
      <c r="E381" s="76">
        <v>13860</v>
      </c>
      <c r="F381" s="74">
        <v>0</v>
      </c>
      <c r="G381" s="53">
        <f t="shared" si="40"/>
        <v>2551.3</v>
      </c>
      <c r="H381" s="191">
        <f t="shared" si="42"/>
        <v>2551.3</v>
      </c>
      <c r="I381" s="55">
        <f t="shared" si="43"/>
        <v>867.4</v>
      </c>
      <c r="J381" s="56">
        <f t="shared" si="41"/>
        <v>38.3</v>
      </c>
      <c r="K381" s="155">
        <v>0</v>
      </c>
      <c r="L381" s="57">
        <f t="shared" si="39"/>
        <v>10.2</v>
      </c>
      <c r="M381" s="58">
        <f t="shared" si="44"/>
        <v>3467.2000000000003</v>
      </c>
    </row>
    <row r="382" spans="1:13" ht="12.75">
      <c r="A382" s="79">
        <v>526</v>
      </c>
      <c r="B382" s="72" t="s">
        <v>26</v>
      </c>
      <c r="C382" s="62">
        <f t="shared" si="38"/>
        <v>65.22</v>
      </c>
      <c r="D382" s="52">
        <v>0</v>
      </c>
      <c r="E382" s="76">
        <v>13860</v>
      </c>
      <c r="F382" s="74">
        <v>0</v>
      </c>
      <c r="G382" s="53">
        <f t="shared" si="40"/>
        <v>2550.1</v>
      </c>
      <c r="H382" s="191">
        <f t="shared" si="42"/>
        <v>2550.1</v>
      </c>
      <c r="I382" s="55">
        <f t="shared" si="43"/>
        <v>867</v>
      </c>
      <c r="J382" s="56">
        <f t="shared" si="41"/>
        <v>38.3</v>
      </c>
      <c r="K382" s="155">
        <v>0</v>
      </c>
      <c r="L382" s="57">
        <f t="shared" si="39"/>
        <v>10.2</v>
      </c>
      <c r="M382" s="58">
        <f t="shared" si="44"/>
        <v>3465.6</v>
      </c>
    </row>
    <row r="383" spans="1:13" ht="12.75">
      <c r="A383" s="79">
        <v>527</v>
      </c>
      <c r="B383" s="72" t="s">
        <v>26</v>
      </c>
      <c r="C383" s="62">
        <f t="shared" si="38"/>
        <v>65.24</v>
      </c>
      <c r="D383" s="52">
        <v>0</v>
      </c>
      <c r="E383" s="76">
        <v>13860</v>
      </c>
      <c r="F383" s="74">
        <v>0</v>
      </c>
      <c r="G383" s="53">
        <f t="shared" si="40"/>
        <v>2549.4</v>
      </c>
      <c r="H383" s="191">
        <f t="shared" si="42"/>
        <v>2549.4</v>
      </c>
      <c r="I383" s="55">
        <f t="shared" si="43"/>
        <v>866.8</v>
      </c>
      <c r="J383" s="56">
        <f t="shared" si="41"/>
        <v>38.2</v>
      </c>
      <c r="K383" s="155">
        <v>0</v>
      </c>
      <c r="L383" s="57">
        <f t="shared" si="39"/>
        <v>10.2</v>
      </c>
      <c r="M383" s="58">
        <f t="shared" si="44"/>
        <v>3464.5999999999995</v>
      </c>
    </row>
    <row r="384" spans="1:13" ht="12.75">
      <c r="A384" s="79">
        <v>528</v>
      </c>
      <c r="B384" s="72" t="s">
        <v>26</v>
      </c>
      <c r="C384" s="62">
        <f t="shared" si="38"/>
        <v>65.26</v>
      </c>
      <c r="D384" s="52">
        <v>0</v>
      </c>
      <c r="E384" s="76">
        <v>13860</v>
      </c>
      <c r="F384" s="74">
        <v>0</v>
      </c>
      <c r="G384" s="53">
        <f t="shared" si="40"/>
        <v>2548.6</v>
      </c>
      <c r="H384" s="191">
        <f t="shared" si="42"/>
        <v>2548.6</v>
      </c>
      <c r="I384" s="55">
        <f t="shared" si="43"/>
        <v>866.5</v>
      </c>
      <c r="J384" s="56">
        <f t="shared" si="41"/>
        <v>38.2</v>
      </c>
      <c r="K384" s="155">
        <v>0</v>
      </c>
      <c r="L384" s="57">
        <f t="shared" si="39"/>
        <v>10.2</v>
      </c>
      <c r="M384" s="58">
        <f t="shared" si="44"/>
        <v>3463.4999999999995</v>
      </c>
    </row>
    <row r="385" spans="1:13" ht="12.75">
      <c r="A385" s="79">
        <v>529</v>
      </c>
      <c r="B385" s="72" t="s">
        <v>26</v>
      </c>
      <c r="C385" s="62">
        <f t="shared" si="38"/>
        <v>65.29</v>
      </c>
      <c r="D385" s="52">
        <v>0</v>
      </c>
      <c r="E385" s="76">
        <v>13860</v>
      </c>
      <c r="F385" s="74">
        <v>0</v>
      </c>
      <c r="G385" s="53">
        <f t="shared" si="40"/>
        <v>2547.4</v>
      </c>
      <c r="H385" s="191">
        <f t="shared" si="42"/>
        <v>2547.4</v>
      </c>
      <c r="I385" s="55">
        <f t="shared" si="43"/>
        <v>866.1</v>
      </c>
      <c r="J385" s="56">
        <f t="shared" si="41"/>
        <v>38.2</v>
      </c>
      <c r="K385" s="155">
        <v>0</v>
      </c>
      <c r="L385" s="57">
        <f t="shared" si="39"/>
        <v>10.2</v>
      </c>
      <c r="M385" s="58">
        <f t="shared" si="44"/>
        <v>3461.8999999999996</v>
      </c>
    </row>
    <row r="386" spans="1:13" ht="12.75">
      <c r="A386" s="79">
        <v>530</v>
      </c>
      <c r="B386" s="72" t="s">
        <v>26</v>
      </c>
      <c r="C386" s="62">
        <f t="shared" si="38"/>
        <v>65.31</v>
      </c>
      <c r="D386" s="52">
        <v>0</v>
      </c>
      <c r="E386" s="76">
        <v>13860</v>
      </c>
      <c r="F386" s="74">
        <v>0</v>
      </c>
      <c r="G386" s="53">
        <f t="shared" si="40"/>
        <v>2546.6</v>
      </c>
      <c r="H386" s="191">
        <f t="shared" si="42"/>
        <v>2546.6</v>
      </c>
      <c r="I386" s="55">
        <f t="shared" si="43"/>
        <v>865.8</v>
      </c>
      <c r="J386" s="56">
        <f t="shared" si="41"/>
        <v>38.2</v>
      </c>
      <c r="K386" s="155">
        <v>0</v>
      </c>
      <c r="L386" s="57">
        <f t="shared" si="39"/>
        <v>10.2</v>
      </c>
      <c r="M386" s="58">
        <f t="shared" si="44"/>
        <v>3460.7999999999993</v>
      </c>
    </row>
    <row r="387" spans="1:13" ht="12.75">
      <c r="A387" s="79">
        <v>531</v>
      </c>
      <c r="B387" s="72" t="s">
        <v>26</v>
      </c>
      <c r="C387" s="62">
        <f t="shared" si="38"/>
        <v>65.34</v>
      </c>
      <c r="D387" s="52">
        <v>0</v>
      </c>
      <c r="E387" s="76">
        <v>13860</v>
      </c>
      <c r="F387" s="74">
        <v>0</v>
      </c>
      <c r="G387" s="53">
        <f t="shared" si="40"/>
        <v>2545.5</v>
      </c>
      <c r="H387" s="191">
        <f t="shared" si="42"/>
        <v>2545.5</v>
      </c>
      <c r="I387" s="55">
        <f t="shared" si="43"/>
        <v>865.5</v>
      </c>
      <c r="J387" s="56">
        <f t="shared" si="41"/>
        <v>38.2</v>
      </c>
      <c r="K387" s="155">
        <v>0</v>
      </c>
      <c r="L387" s="57">
        <f t="shared" si="39"/>
        <v>10.2</v>
      </c>
      <c r="M387" s="58">
        <f t="shared" si="44"/>
        <v>3459.3999999999996</v>
      </c>
    </row>
    <row r="388" spans="1:13" ht="12.75">
      <c r="A388" s="79">
        <v>532</v>
      </c>
      <c r="B388" s="72" t="s">
        <v>26</v>
      </c>
      <c r="C388" s="62">
        <f t="shared" si="38"/>
        <v>65.36</v>
      </c>
      <c r="D388" s="52">
        <v>0</v>
      </c>
      <c r="E388" s="76">
        <v>13860</v>
      </c>
      <c r="F388" s="74">
        <v>0</v>
      </c>
      <c r="G388" s="53">
        <f t="shared" si="40"/>
        <v>2544.7</v>
      </c>
      <c r="H388" s="191">
        <f t="shared" si="42"/>
        <v>2544.7</v>
      </c>
      <c r="I388" s="55">
        <f t="shared" si="43"/>
        <v>865.2</v>
      </c>
      <c r="J388" s="56">
        <f t="shared" si="41"/>
        <v>38.2</v>
      </c>
      <c r="K388" s="155">
        <v>0</v>
      </c>
      <c r="L388" s="57">
        <f t="shared" si="39"/>
        <v>10.2</v>
      </c>
      <c r="M388" s="58">
        <f t="shared" si="44"/>
        <v>3458.2999999999993</v>
      </c>
    </row>
    <row r="389" spans="1:13" ht="12.75">
      <c r="A389" s="79">
        <v>533</v>
      </c>
      <c r="B389" s="72" t="s">
        <v>26</v>
      </c>
      <c r="C389" s="62">
        <f t="shared" si="38"/>
        <v>65.38</v>
      </c>
      <c r="D389" s="52">
        <v>0</v>
      </c>
      <c r="E389" s="76">
        <v>13860</v>
      </c>
      <c r="F389" s="74">
        <v>0</v>
      </c>
      <c r="G389" s="53">
        <f t="shared" si="40"/>
        <v>2543.9</v>
      </c>
      <c r="H389" s="191">
        <f t="shared" si="42"/>
        <v>2543.9</v>
      </c>
      <c r="I389" s="55">
        <f t="shared" si="43"/>
        <v>864.9</v>
      </c>
      <c r="J389" s="56">
        <f t="shared" si="41"/>
        <v>38.2</v>
      </c>
      <c r="K389" s="155">
        <v>0</v>
      </c>
      <c r="L389" s="57">
        <f t="shared" si="39"/>
        <v>10.2</v>
      </c>
      <c r="M389" s="58">
        <f t="shared" si="44"/>
        <v>3457.2</v>
      </c>
    </row>
    <row r="390" spans="1:13" ht="12.75">
      <c r="A390" s="79">
        <v>534</v>
      </c>
      <c r="B390" s="72" t="s">
        <v>26</v>
      </c>
      <c r="C390" s="62">
        <f t="shared" si="38"/>
        <v>65.41</v>
      </c>
      <c r="D390" s="52">
        <v>0</v>
      </c>
      <c r="E390" s="76">
        <v>13860</v>
      </c>
      <c r="F390" s="74">
        <v>0</v>
      </c>
      <c r="G390" s="53">
        <f t="shared" si="40"/>
        <v>2542.7</v>
      </c>
      <c r="H390" s="191">
        <f t="shared" si="42"/>
        <v>2542.7</v>
      </c>
      <c r="I390" s="55">
        <f t="shared" si="43"/>
        <v>864.5</v>
      </c>
      <c r="J390" s="56">
        <f t="shared" si="41"/>
        <v>38.1</v>
      </c>
      <c r="K390" s="155">
        <v>0</v>
      </c>
      <c r="L390" s="57">
        <f t="shared" si="39"/>
        <v>10.2</v>
      </c>
      <c r="M390" s="58">
        <f t="shared" si="44"/>
        <v>3455.4999999999995</v>
      </c>
    </row>
    <row r="391" spans="1:13" ht="12.75">
      <c r="A391" s="79">
        <v>535</v>
      </c>
      <c r="B391" s="72" t="s">
        <v>26</v>
      </c>
      <c r="C391" s="62">
        <f t="shared" si="38"/>
        <v>65.43</v>
      </c>
      <c r="D391" s="52">
        <v>0</v>
      </c>
      <c r="E391" s="76">
        <v>13860</v>
      </c>
      <c r="F391" s="74">
        <v>0</v>
      </c>
      <c r="G391" s="53">
        <f t="shared" si="40"/>
        <v>2542</v>
      </c>
      <c r="H391" s="191">
        <f t="shared" si="42"/>
        <v>2542</v>
      </c>
      <c r="I391" s="55">
        <f t="shared" si="43"/>
        <v>864.3</v>
      </c>
      <c r="J391" s="56">
        <f t="shared" si="41"/>
        <v>38.1</v>
      </c>
      <c r="K391" s="155">
        <v>0</v>
      </c>
      <c r="L391" s="57">
        <f t="shared" si="39"/>
        <v>10.2</v>
      </c>
      <c r="M391" s="58">
        <f t="shared" si="44"/>
        <v>3454.6</v>
      </c>
    </row>
    <row r="392" spans="1:13" ht="12.75">
      <c r="A392" s="79">
        <v>536</v>
      </c>
      <c r="B392" s="72" t="s">
        <v>26</v>
      </c>
      <c r="C392" s="62">
        <f t="shared" si="38"/>
        <v>65.45</v>
      </c>
      <c r="D392" s="52">
        <v>0</v>
      </c>
      <c r="E392" s="76">
        <v>13860</v>
      </c>
      <c r="F392" s="74">
        <v>0</v>
      </c>
      <c r="G392" s="53">
        <f t="shared" si="40"/>
        <v>2541.2</v>
      </c>
      <c r="H392" s="191">
        <f t="shared" si="42"/>
        <v>2541.2</v>
      </c>
      <c r="I392" s="55">
        <f t="shared" si="43"/>
        <v>864</v>
      </c>
      <c r="J392" s="56">
        <f t="shared" si="41"/>
        <v>38.1</v>
      </c>
      <c r="K392" s="155">
        <v>0</v>
      </c>
      <c r="L392" s="57">
        <f t="shared" si="39"/>
        <v>10.2</v>
      </c>
      <c r="M392" s="58">
        <f t="shared" si="44"/>
        <v>3453.4999999999995</v>
      </c>
    </row>
    <row r="393" spans="1:13" ht="12.75">
      <c r="A393" s="79">
        <v>537</v>
      </c>
      <c r="B393" s="72" t="s">
        <v>26</v>
      </c>
      <c r="C393" s="62">
        <f aca="true" t="shared" si="45" ref="C393:C456">ROUND(IF(A393&lt;153,C$607,IF(A393&lt;C$612,C$613+C$614*A393+C$615*A393^2+C$616*A393^3,67.87)),2)</f>
        <v>65.47</v>
      </c>
      <c r="D393" s="52">
        <v>0</v>
      </c>
      <c r="E393" s="76">
        <v>13860</v>
      </c>
      <c r="F393" s="74">
        <v>0</v>
      </c>
      <c r="G393" s="53">
        <f t="shared" si="40"/>
        <v>2540.4</v>
      </c>
      <c r="H393" s="191">
        <f t="shared" si="42"/>
        <v>2540.4</v>
      </c>
      <c r="I393" s="55">
        <f t="shared" si="43"/>
        <v>863.7</v>
      </c>
      <c r="J393" s="56">
        <f t="shared" si="41"/>
        <v>38.1</v>
      </c>
      <c r="K393" s="155">
        <v>0</v>
      </c>
      <c r="L393" s="57">
        <f aca="true" t="shared" si="46" ref="L393:L456">ROUND(H393*0.004,1)</f>
        <v>10.2</v>
      </c>
      <c r="M393" s="58">
        <f t="shared" si="44"/>
        <v>3452.4</v>
      </c>
    </row>
    <row r="394" spans="1:13" ht="12.75">
      <c r="A394" s="79">
        <v>538</v>
      </c>
      <c r="B394" s="72" t="s">
        <v>26</v>
      </c>
      <c r="C394" s="62">
        <f t="shared" si="45"/>
        <v>65.5</v>
      </c>
      <c r="D394" s="52">
        <v>0</v>
      </c>
      <c r="E394" s="76">
        <v>13860</v>
      </c>
      <c r="F394" s="74">
        <v>0</v>
      </c>
      <c r="G394" s="53">
        <f aca="true" t="shared" si="47" ref="G394:G457">ROUND(12/C394*E394,1)</f>
        <v>2539.2</v>
      </c>
      <c r="H394" s="191">
        <f t="shared" si="42"/>
        <v>2539.2</v>
      </c>
      <c r="I394" s="55">
        <f t="shared" si="43"/>
        <v>863.3</v>
      </c>
      <c r="J394" s="56">
        <f aca="true" t="shared" si="48" ref="J394:J457">ROUND(H394*0.015,1)</f>
        <v>38.1</v>
      </c>
      <c r="K394" s="155">
        <v>0</v>
      </c>
      <c r="L394" s="57">
        <f t="shared" si="46"/>
        <v>10.2</v>
      </c>
      <c r="M394" s="58">
        <f t="shared" si="44"/>
        <v>3450.7999999999997</v>
      </c>
    </row>
    <row r="395" spans="1:13" ht="12.75">
      <c r="A395" s="79">
        <v>539</v>
      </c>
      <c r="B395" s="72" t="s">
        <v>26</v>
      </c>
      <c r="C395" s="62">
        <f t="shared" si="45"/>
        <v>65.52</v>
      </c>
      <c r="D395" s="52">
        <v>0</v>
      </c>
      <c r="E395" s="76">
        <v>13860</v>
      </c>
      <c r="F395" s="74">
        <v>0</v>
      </c>
      <c r="G395" s="53">
        <f t="shared" si="47"/>
        <v>2538.5</v>
      </c>
      <c r="H395" s="191">
        <f t="shared" si="42"/>
        <v>2538.5</v>
      </c>
      <c r="I395" s="55">
        <f t="shared" si="43"/>
        <v>863.1</v>
      </c>
      <c r="J395" s="56">
        <f t="shared" si="48"/>
        <v>38.1</v>
      </c>
      <c r="K395" s="155">
        <v>0</v>
      </c>
      <c r="L395" s="57">
        <f t="shared" si="46"/>
        <v>10.2</v>
      </c>
      <c r="M395" s="58">
        <f t="shared" si="44"/>
        <v>3449.8999999999996</v>
      </c>
    </row>
    <row r="396" spans="1:13" ht="12.75">
      <c r="A396" s="79">
        <v>540</v>
      </c>
      <c r="B396" s="72" t="s">
        <v>26</v>
      </c>
      <c r="C396" s="62">
        <f t="shared" si="45"/>
        <v>65.54</v>
      </c>
      <c r="D396" s="52">
        <v>0</v>
      </c>
      <c r="E396" s="76">
        <v>13860</v>
      </c>
      <c r="F396" s="74">
        <v>0</v>
      </c>
      <c r="G396" s="53">
        <f t="shared" si="47"/>
        <v>2537.7</v>
      </c>
      <c r="H396" s="191">
        <f t="shared" si="42"/>
        <v>2537.7</v>
      </c>
      <c r="I396" s="55">
        <f t="shared" si="43"/>
        <v>862.8</v>
      </c>
      <c r="J396" s="56">
        <f t="shared" si="48"/>
        <v>38.1</v>
      </c>
      <c r="K396" s="155">
        <v>0</v>
      </c>
      <c r="L396" s="57">
        <f t="shared" si="46"/>
        <v>10.2</v>
      </c>
      <c r="M396" s="58">
        <f t="shared" si="44"/>
        <v>3448.7999999999997</v>
      </c>
    </row>
    <row r="397" spans="1:13" ht="12.75">
      <c r="A397" s="79">
        <v>541</v>
      </c>
      <c r="B397" s="72" t="s">
        <v>26</v>
      </c>
      <c r="C397" s="62">
        <f t="shared" si="45"/>
        <v>65.57</v>
      </c>
      <c r="D397" s="52">
        <v>0</v>
      </c>
      <c r="E397" s="76">
        <v>13860</v>
      </c>
      <c r="F397" s="74">
        <v>0</v>
      </c>
      <c r="G397" s="53">
        <f t="shared" si="47"/>
        <v>2536.5</v>
      </c>
      <c r="H397" s="191">
        <f t="shared" si="42"/>
        <v>2536.5</v>
      </c>
      <c r="I397" s="55">
        <f t="shared" si="43"/>
        <v>862.4</v>
      </c>
      <c r="J397" s="56">
        <f t="shared" si="48"/>
        <v>38</v>
      </c>
      <c r="K397" s="155">
        <v>0</v>
      </c>
      <c r="L397" s="57">
        <f t="shared" si="46"/>
        <v>10.1</v>
      </c>
      <c r="M397" s="58">
        <f t="shared" si="44"/>
        <v>3447</v>
      </c>
    </row>
    <row r="398" spans="1:13" ht="12.75">
      <c r="A398" s="79">
        <v>542</v>
      </c>
      <c r="B398" s="72" t="s">
        <v>26</v>
      </c>
      <c r="C398" s="62">
        <f t="shared" si="45"/>
        <v>65.59</v>
      </c>
      <c r="D398" s="52">
        <v>0</v>
      </c>
      <c r="E398" s="76">
        <v>13860</v>
      </c>
      <c r="F398" s="74">
        <v>0</v>
      </c>
      <c r="G398" s="53">
        <f t="shared" si="47"/>
        <v>2535.8</v>
      </c>
      <c r="H398" s="191">
        <f t="shared" si="42"/>
        <v>2535.8</v>
      </c>
      <c r="I398" s="55">
        <f t="shared" si="43"/>
        <v>862.2</v>
      </c>
      <c r="J398" s="56">
        <f t="shared" si="48"/>
        <v>38</v>
      </c>
      <c r="K398" s="155">
        <v>0</v>
      </c>
      <c r="L398" s="57">
        <f t="shared" si="46"/>
        <v>10.1</v>
      </c>
      <c r="M398" s="58">
        <f t="shared" si="44"/>
        <v>3446.1</v>
      </c>
    </row>
    <row r="399" spans="1:13" ht="12.75">
      <c r="A399" s="79">
        <v>543</v>
      </c>
      <c r="B399" s="72" t="s">
        <v>26</v>
      </c>
      <c r="C399" s="62">
        <f t="shared" si="45"/>
        <v>65.61</v>
      </c>
      <c r="D399" s="52">
        <v>0</v>
      </c>
      <c r="E399" s="76">
        <v>13860</v>
      </c>
      <c r="F399" s="74">
        <v>0</v>
      </c>
      <c r="G399" s="53">
        <f t="shared" si="47"/>
        <v>2535</v>
      </c>
      <c r="H399" s="191">
        <f t="shared" si="42"/>
        <v>2535</v>
      </c>
      <c r="I399" s="55">
        <f t="shared" si="43"/>
        <v>861.9</v>
      </c>
      <c r="J399" s="56">
        <f t="shared" si="48"/>
        <v>38</v>
      </c>
      <c r="K399" s="155">
        <v>0</v>
      </c>
      <c r="L399" s="57">
        <f t="shared" si="46"/>
        <v>10.1</v>
      </c>
      <c r="M399" s="58">
        <f t="shared" si="44"/>
        <v>3445</v>
      </c>
    </row>
    <row r="400" spans="1:13" ht="12.75">
      <c r="A400" s="79">
        <v>544</v>
      </c>
      <c r="B400" s="72" t="s">
        <v>26</v>
      </c>
      <c r="C400" s="62">
        <f t="shared" si="45"/>
        <v>65.63</v>
      </c>
      <c r="D400" s="52">
        <v>0</v>
      </c>
      <c r="E400" s="76">
        <v>13860</v>
      </c>
      <c r="F400" s="74">
        <v>0</v>
      </c>
      <c r="G400" s="53">
        <f t="shared" si="47"/>
        <v>2534.2</v>
      </c>
      <c r="H400" s="191">
        <f aca="true" t="shared" si="49" ref="H400:H463">F400+G400</f>
        <v>2534.2</v>
      </c>
      <c r="I400" s="55">
        <f t="shared" si="43"/>
        <v>861.6</v>
      </c>
      <c r="J400" s="56">
        <f t="shared" si="48"/>
        <v>38</v>
      </c>
      <c r="K400" s="155">
        <v>0</v>
      </c>
      <c r="L400" s="57">
        <f t="shared" si="46"/>
        <v>10.1</v>
      </c>
      <c r="M400" s="58">
        <f t="shared" si="44"/>
        <v>3443.8999999999996</v>
      </c>
    </row>
    <row r="401" spans="1:13" ht="12.75">
      <c r="A401" s="79">
        <v>545</v>
      </c>
      <c r="B401" s="72" t="s">
        <v>26</v>
      </c>
      <c r="C401" s="62">
        <f t="shared" si="45"/>
        <v>65.65</v>
      </c>
      <c r="D401" s="52">
        <v>0</v>
      </c>
      <c r="E401" s="76">
        <v>13860</v>
      </c>
      <c r="F401" s="74">
        <v>0</v>
      </c>
      <c r="G401" s="53">
        <f t="shared" si="47"/>
        <v>2533.4</v>
      </c>
      <c r="H401" s="191">
        <f t="shared" si="49"/>
        <v>2533.4</v>
      </c>
      <c r="I401" s="55">
        <f t="shared" si="43"/>
        <v>861.4</v>
      </c>
      <c r="J401" s="56">
        <f t="shared" si="48"/>
        <v>38</v>
      </c>
      <c r="K401" s="155">
        <v>0</v>
      </c>
      <c r="L401" s="57">
        <f t="shared" si="46"/>
        <v>10.1</v>
      </c>
      <c r="M401" s="58">
        <f t="shared" si="44"/>
        <v>3442.9</v>
      </c>
    </row>
    <row r="402" spans="1:13" ht="12.75">
      <c r="A402" s="79">
        <v>546</v>
      </c>
      <c r="B402" s="72" t="s">
        <v>26</v>
      </c>
      <c r="C402" s="62">
        <f t="shared" si="45"/>
        <v>65.68</v>
      </c>
      <c r="D402" s="52">
        <v>0</v>
      </c>
      <c r="E402" s="76">
        <v>13860</v>
      </c>
      <c r="F402" s="74">
        <v>0</v>
      </c>
      <c r="G402" s="53">
        <f t="shared" si="47"/>
        <v>2532.3</v>
      </c>
      <c r="H402" s="191">
        <f t="shared" si="49"/>
        <v>2532.3</v>
      </c>
      <c r="I402" s="55">
        <f t="shared" si="43"/>
        <v>861</v>
      </c>
      <c r="J402" s="56">
        <f t="shared" si="48"/>
        <v>38</v>
      </c>
      <c r="K402" s="155">
        <v>0</v>
      </c>
      <c r="L402" s="57">
        <f t="shared" si="46"/>
        <v>10.1</v>
      </c>
      <c r="M402" s="58">
        <f t="shared" si="44"/>
        <v>3441.4</v>
      </c>
    </row>
    <row r="403" spans="1:13" ht="12.75">
      <c r="A403" s="79">
        <v>547</v>
      </c>
      <c r="B403" s="72" t="s">
        <v>26</v>
      </c>
      <c r="C403" s="62">
        <f t="shared" si="45"/>
        <v>65.7</v>
      </c>
      <c r="D403" s="52">
        <v>0</v>
      </c>
      <c r="E403" s="76">
        <v>13860</v>
      </c>
      <c r="F403" s="74">
        <v>0</v>
      </c>
      <c r="G403" s="53">
        <f t="shared" si="47"/>
        <v>2531.5</v>
      </c>
      <c r="H403" s="191">
        <f t="shared" si="49"/>
        <v>2531.5</v>
      </c>
      <c r="I403" s="55">
        <f t="shared" si="43"/>
        <v>860.7</v>
      </c>
      <c r="J403" s="56">
        <f t="shared" si="48"/>
        <v>38</v>
      </c>
      <c r="K403" s="155">
        <v>0</v>
      </c>
      <c r="L403" s="57">
        <f t="shared" si="46"/>
        <v>10.1</v>
      </c>
      <c r="M403" s="58">
        <f t="shared" si="44"/>
        <v>3440.2999999999997</v>
      </c>
    </row>
    <row r="404" spans="1:13" ht="12.75">
      <c r="A404" s="79">
        <v>548</v>
      </c>
      <c r="B404" s="72" t="s">
        <v>26</v>
      </c>
      <c r="C404" s="62">
        <f t="shared" si="45"/>
        <v>65.72</v>
      </c>
      <c r="D404" s="52">
        <v>0</v>
      </c>
      <c r="E404" s="76">
        <v>13860</v>
      </c>
      <c r="F404" s="74">
        <v>0</v>
      </c>
      <c r="G404" s="53">
        <f t="shared" si="47"/>
        <v>2530.7</v>
      </c>
      <c r="H404" s="191">
        <f t="shared" si="49"/>
        <v>2530.7</v>
      </c>
      <c r="I404" s="55">
        <f t="shared" si="43"/>
        <v>860.4</v>
      </c>
      <c r="J404" s="56">
        <f t="shared" si="48"/>
        <v>38</v>
      </c>
      <c r="K404" s="155">
        <v>0</v>
      </c>
      <c r="L404" s="57">
        <f t="shared" si="46"/>
        <v>10.1</v>
      </c>
      <c r="M404" s="58">
        <f t="shared" si="44"/>
        <v>3439.2</v>
      </c>
    </row>
    <row r="405" spans="1:13" ht="12.75">
      <c r="A405" s="79">
        <v>549</v>
      </c>
      <c r="B405" s="72" t="s">
        <v>26</v>
      </c>
      <c r="C405" s="62">
        <f t="shared" si="45"/>
        <v>65.74</v>
      </c>
      <c r="D405" s="52">
        <v>0</v>
      </c>
      <c r="E405" s="76">
        <v>13860</v>
      </c>
      <c r="F405" s="74">
        <v>0</v>
      </c>
      <c r="G405" s="53">
        <f t="shared" si="47"/>
        <v>2530</v>
      </c>
      <c r="H405" s="191">
        <f t="shared" si="49"/>
        <v>2530</v>
      </c>
      <c r="I405" s="55">
        <f aca="true" t="shared" si="50" ref="I405:I468">ROUND(H405*0.34,1)</f>
        <v>860.2</v>
      </c>
      <c r="J405" s="56">
        <f t="shared" si="48"/>
        <v>38</v>
      </c>
      <c r="K405" s="155">
        <v>0</v>
      </c>
      <c r="L405" s="57">
        <f t="shared" si="46"/>
        <v>10.1</v>
      </c>
      <c r="M405" s="58">
        <f t="shared" si="44"/>
        <v>3438.2999999999997</v>
      </c>
    </row>
    <row r="406" spans="1:13" ht="12.75">
      <c r="A406" s="79">
        <v>550</v>
      </c>
      <c r="B406" s="72" t="s">
        <v>26</v>
      </c>
      <c r="C406" s="62">
        <f t="shared" si="45"/>
        <v>65.76</v>
      </c>
      <c r="D406" s="52">
        <v>0</v>
      </c>
      <c r="E406" s="76">
        <v>13860</v>
      </c>
      <c r="F406" s="74">
        <v>0</v>
      </c>
      <c r="G406" s="53">
        <f t="shared" si="47"/>
        <v>2529.2</v>
      </c>
      <c r="H406" s="191">
        <f t="shared" si="49"/>
        <v>2529.2</v>
      </c>
      <c r="I406" s="55">
        <f t="shared" si="50"/>
        <v>859.9</v>
      </c>
      <c r="J406" s="56">
        <f t="shared" si="48"/>
        <v>37.9</v>
      </c>
      <c r="K406" s="155">
        <v>0</v>
      </c>
      <c r="L406" s="57">
        <f t="shared" si="46"/>
        <v>10.1</v>
      </c>
      <c r="M406" s="58">
        <f t="shared" si="44"/>
        <v>3437.1</v>
      </c>
    </row>
    <row r="407" spans="1:13" ht="12.75">
      <c r="A407" s="79">
        <v>551</v>
      </c>
      <c r="B407" s="72" t="s">
        <v>26</v>
      </c>
      <c r="C407" s="62">
        <f t="shared" si="45"/>
        <v>65.78</v>
      </c>
      <c r="D407" s="52">
        <v>0</v>
      </c>
      <c r="E407" s="76">
        <v>13860</v>
      </c>
      <c r="F407" s="74">
        <v>0</v>
      </c>
      <c r="G407" s="53">
        <f t="shared" si="47"/>
        <v>2528.4</v>
      </c>
      <c r="H407" s="191">
        <f t="shared" si="49"/>
        <v>2528.4</v>
      </c>
      <c r="I407" s="55">
        <f t="shared" si="50"/>
        <v>859.7</v>
      </c>
      <c r="J407" s="56">
        <f t="shared" si="48"/>
        <v>37.9</v>
      </c>
      <c r="K407" s="155">
        <v>0</v>
      </c>
      <c r="L407" s="57">
        <f t="shared" si="46"/>
        <v>10.1</v>
      </c>
      <c r="M407" s="58">
        <f t="shared" si="44"/>
        <v>3436.1000000000004</v>
      </c>
    </row>
    <row r="408" spans="1:13" ht="12.75">
      <c r="A408" s="79">
        <v>552</v>
      </c>
      <c r="B408" s="72" t="s">
        <v>26</v>
      </c>
      <c r="C408" s="62">
        <f t="shared" si="45"/>
        <v>65.81</v>
      </c>
      <c r="D408" s="52">
        <v>0</v>
      </c>
      <c r="E408" s="76">
        <v>13860</v>
      </c>
      <c r="F408" s="74">
        <v>0</v>
      </c>
      <c r="G408" s="53">
        <f t="shared" si="47"/>
        <v>2527.3</v>
      </c>
      <c r="H408" s="191">
        <f t="shared" si="49"/>
        <v>2527.3</v>
      </c>
      <c r="I408" s="55">
        <f t="shared" si="50"/>
        <v>859.3</v>
      </c>
      <c r="J408" s="56">
        <f t="shared" si="48"/>
        <v>37.9</v>
      </c>
      <c r="K408" s="155">
        <v>0</v>
      </c>
      <c r="L408" s="57">
        <f t="shared" si="46"/>
        <v>10.1</v>
      </c>
      <c r="M408" s="58">
        <f t="shared" si="44"/>
        <v>3434.6000000000004</v>
      </c>
    </row>
    <row r="409" spans="1:13" ht="12.75">
      <c r="A409" s="79">
        <v>553</v>
      </c>
      <c r="B409" s="72" t="s">
        <v>26</v>
      </c>
      <c r="C409" s="62">
        <f t="shared" si="45"/>
        <v>65.83</v>
      </c>
      <c r="D409" s="52">
        <v>0</v>
      </c>
      <c r="E409" s="76">
        <v>13860</v>
      </c>
      <c r="F409" s="74">
        <v>0</v>
      </c>
      <c r="G409" s="53">
        <f t="shared" si="47"/>
        <v>2526.5</v>
      </c>
      <c r="H409" s="191">
        <f t="shared" si="49"/>
        <v>2526.5</v>
      </c>
      <c r="I409" s="55">
        <f t="shared" si="50"/>
        <v>859</v>
      </c>
      <c r="J409" s="56">
        <f t="shared" si="48"/>
        <v>37.9</v>
      </c>
      <c r="K409" s="155">
        <v>0</v>
      </c>
      <c r="L409" s="57">
        <f t="shared" si="46"/>
        <v>10.1</v>
      </c>
      <c r="M409" s="58">
        <f t="shared" si="44"/>
        <v>3433.5</v>
      </c>
    </row>
    <row r="410" spans="1:13" ht="12.75">
      <c r="A410" s="79">
        <v>554</v>
      </c>
      <c r="B410" s="72" t="s">
        <v>26</v>
      </c>
      <c r="C410" s="62">
        <f t="shared" si="45"/>
        <v>65.85</v>
      </c>
      <c r="D410" s="52">
        <v>0</v>
      </c>
      <c r="E410" s="76">
        <v>13860</v>
      </c>
      <c r="F410" s="74">
        <v>0</v>
      </c>
      <c r="G410" s="53">
        <f t="shared" si="47"/>
        <v>2525.7</v>
      </c>
      <c r="H410" s="191">
        <f t="shared" si="49"/>
        <v>2525.7</v>
      </c>
      <c r="I410" s="55">
        <f t="shared" si="50"/>
        <v>858.7</v>
      </c>
      <c r="J410" s="56">
        <f t="shared" si="48"/>
        <v>37.9</v>
      </c>
      <c r="K410" s="155">
        <v>0</v>
      </c>
      <c r="L410" s="57">
        <f t="shared" si="46"/>
        <v>10.1</v>
      </c>
      <c r="M410" s="58">
        <f t="shared" si="44"/>
        <v>3432.3999999999996</v>
      </c>
    </row>
    <row r="411" spans="1:13" ht="12.75">
      <c r="A411" s="79">
        <v>555</v>
      </c>
      <c r="B411" s="72" t="s">
        <v>26</v>
      </c>
      <c r="C411" s="62">
        <f t="shared" si="45"/>
        <v>65.87</v>
      </c>
      <c r="D411" s="52">
        <v>0</v>
      </c>
      <c r="E411" s="76">
        <v>13860</v>
      </c>
      <c r="F411" s="74">
        <v>0</v>
      </c>
      <c r="G411" s="53">
        <f t="shared" si="47"/>
        <v>2525</v>
      </c>
      <c r="H411" s="191">
        <f t="shared" si="49"/>
        <v>2525</v>
      </c>
      <c r="I411" s="55">
        <f t="shared" si="50"/>
        <v>858.5</v>
      </c>
      <c r="J411" s="56">
        <f t="shared" si="48"/>
        <v>37.9</v>
      </c>
      <c r="K411" s="155">
        <v>0</v>
      </c>
      <c r="L411" s="57">
        <f t="shared" si="46"/>
        <v>10.1</v>
      </c>
      <c r="M411" s="58">
        <f t="shared" si="44"/>
        <v>3431.5</v>
      </c>
    </row>
    <row r="412" spans="1:13" ht="12.75">
      <c r="A412" s="79">
        <v>556</v>
      </c>
      <c r="B412" s="72" t="s">
        <v>26</v>
      </c>
      <c r="C412" s="62">
        <f t="shared" si="45"/>
        <v>65.89</v>
      </c>
      <c r="D412" s="52">
        <v>0</v>
      </c>
      <c r="E412" s="76">
        <v>13860</v>
      </c>
      <c r="F412" s="74">
        <v>0</v>
      </c>
      <c r="G412" s="53">
        <f t="shared" si="47"/>
        <v>2524.2</v>
      </c>
      <c r="H412" s="191">
        <f t="shared" si="49"/>
        <v>2524.2</v>
      </c>
      <c r="I412" s="55">
        <f t="shared" si="50"/>
        <v>858.2</v>
      </c>
      <c r="J412" s="56">
        <f t="shared" si="48"/>
        <v>37.9</v>
      </c>
      <c r="K412" s="155">
        <v>0</v>
      </c>
      <c r="L412" s="57">
        <f t="shared" si="46"/>
        <v>10.1</v>
      </c>
      <c r="M412" s="58">
        <f t="shared" si="44"/>
        <v>3430.3999999999996</v>
      </c>
    </row>
    <row r="413" spans="1:13" ht="12.75">
      <c r="A413" s="79">
        <v>557</v>
      </c>
      <c r="B413" s="72" t="s">
        <v>26</v>
      </c>
      <c r="C413" s="62">
        <f t="shared" si="45"/>
        <v>65.91</v>
      </c>
      <c r="D413" s="52">
        <v>0</v>
      </c>
      <c r="E413" s="76">
        <v>13860</v>
      </c>
      <c r="F413" s="74">
        <v>0</v>
      </c>
      <c r="G413" s="53">
        <f t="shared" si="47"/>
        <v>2523.4</v>
      </c>
      <c r="H413" s="191">
        <f t="shared" si="49"/>
        <v>2523.4</v>
      </c>
      <c r="I413" s="55">
        <f t="shared" si="50"/>
        <v>858</v>
      </c>
      <c r="J413" s="56">
        <f t="shared" si="48"/>
        <v>37.9</v>
      </c>
      <c r="K413" s="155">
        <v>0</v>
      </c>
      <c r="L413" s="57">
        <f t="shared" si="46"/>
        <v>10.1</v>
      </c>
      <c r="M413" s="58">
        <f t="shared" si="44"/>
        <v>3429.4</v>
      </c>
    </row>
    <row r="414" spans="1:13" ht="12.75">
      <c r="A414" s="79">
        <v>558</v>
      </c>
      <c r="B414" s="72" t="s">
        <v>26</v>
      </c>
      <c r="C414" s="62">
        <f t="shared" si="45"/>
        <v>65.93</v>
      </c>
      <c r="D414" s="52">
        <v>0</v>
      </c>
      <c r="E414" s="76">
        <v>13860</v>
      </c>
      <c r="F414" s="74">
        <v>0</v>
      </c>
      <c r="G414" s="53">
        <f t="shared" si="47"/>
        <v>2522.7</v>
      </c>
      <c r="H414" s="191">
        <f t="shared" si="49"/>
        <v>2522.7</v>
      </c>
      <c r="I414" s="55">
        <f t="shared" si="50"/>
        <v>857.7</v>
      </c>
      <c r="J414" s="56">
        <f t="shared" si="48"/>
        <v>37.8</v>
      </c>
      <c r="K414" s="155">
        <v>0</v>
      </c>
      <c r="L414" s="57">
        <f t="shared" si="46"/>
        <v>10.1</v>
      </c>
      <c r="M414" s="58">
        <f t="shared" si="44"/>
        <v>3428.2999999999997</v>
      </c>
    </row>
    <row r="415" spans="1:13" ht="12.75">
      <c r="A415" s="79">
        <v>559</v>
      </c>
      <c r="B415" s="72" t="s">
        <v>26</v>
      </c>
      <c r="C415" s="62">
        <f t="shared" si="45"/>
        <v>65.95</v>
      </c>
      <c r="D415" s="52">
        <v>0</v>
      </c>
      <c r="E415" s="76">
        <v>13860</v>
      </c>
      <c r="F415" s="74">
        <v>0</v>
      </c>
      <c r="G415" s="53">
        <f t="shared" si="47"/>
        <v>2521.9</v>
      </c>
      <c r="H415" s="191">
        <f t="shared" si="49"/>
        <v>2521.9</v>
      </c>
      <c r="I415" s="55">
        <f t="shared" si="50"/>
        <v>857.4</v>
      </c>
      <c r="J415" s="56">
        <f t="shared" si="48"/>
        <v>37.8</v>
      </c>
      <c r="K415" s="155">
        <v>0</v>
      </c>
      <c r="L415" s="57">
        <f t="shared" si="46"/>
        <v>10.1</v>
      </c>
      <c r="M415" s="58">
        <f t="shared" si="44"/>
        <v>3427.2000000000003</v>
      </c>
    </row>
    <row r="416" spans="1:13" ht="12.75">
      <c r="A416" s="79">
        <v>560</v>
      </c>
      <c r="B416" s="72" t="s">
        <v>26</v>
      </c>
      <c r="C416" s="62">
        <f t="shared" si="45"/>
        <v>65.97</v>
      </c>
      <c r="D416" s="52">
        <v>0</v>
      </c>
      <c r="E416" s="76">
        <v>13860</v>
      </c>
      <c r="F416" s="74">
        <v>0</v>
      </c>
      <c r="G416" s="53">
        <f t="shared" si="47"/>
        <v>2521.1</v>
      </c>
      <c r="H416" s="191">
        <f t="shared" si="49"/>
        <v>2521.1</v>
      </c>
      <c r="I416" s="55">
        <f t="shared" si="50"/>
        <v>857.2</v>
      </c>
      <c r="J416" s="56">
        <f t="shared" si="48"/>
        <v>37.8</v>
      </c>
      <c r="K416" s="155">
        <v>0</v>
      </c>
      <c r="L416" s="57">
        <f t="shared" si="46"/>
        <v>10.1</v>
      </c>
      <c r="M416" s="58">
        <f t="shared" si="44"/>
        <v>3426.2000000000003</v>
      </c>
    </row>
    <row r="417" spans="1:13" ht="12.75">
      <c r="A417" s="79">
        <v>561</v>
      </c>
      <c r="B417" s="72" t="s">
        <v>26</v>
      </c>
      <c r="C417" s="62">
        <f t="shared" si="45"/>
        <v>65.99</v>
      </c>
      <c r="D417" s="52">
        <v>0</v>
      </c>
      <c r="E417" s="76">
        <v>13860</v>
      </c>
      <c r="F417" s="74">
        <v>0</v>
      </c>
      <c r="G417" s="53">
        <f t="shared" si="47"/>
        <v>2520.4</v>
      </c>
      <c r="H417" s="191">
        <f t="shared" si="49"/>
        <v>2520.4</v>
      </c>
      <c r="I417" s="55">
        <f t="shared" si="50"/>
        <v>856.9</v>
      </c>
      <c r="J417" s="56">
        <f t="shared" si="48"/>
        <v>37.8</v>
      </c>
      <c r="K417" s="155">
        <v>0</v>
      </c>
      <c r="L417" s="57">
        <f t="shared" si="46"/>
        <v>10.1</v>
      </c>
      <c r="M417" s="58">
        <f t="shared" si="44"/>
        <v>3425.2000000000003</v>
      </c>
    </row>
    <row r="418" spans="1:13" ht="12.75">
      <c r="A418" s="79">
        <v>562</v>
      </c>
      <c r="B418" s="72" t="s">
        <v>26</v>
      </c>
      <c r="C418" s="62">
        <f t="shared" si="45"/>
        <v>66.01</v>
      </c>
      <c r="D418" s="52">
        <v>0</v>
      </c>
      <c r="E418" s="76">
        <v>13860</v>
      </c>
      <c r="F418" s="74">
        <v>0</v>
      </c>
      <c r="G418" s="53">
        <f t="shared" si="47"/>
        <v>2519.6</v>
      </c>
      <c r="H418" s="191">
        <f t="shared" si="49"/>
        <v>2519.6</v>
      </c>
      <c r="I418" s="55">
        <f t="shared" si="50"/>
        <v>856.7</v>
      </c>
      <c r="J418" s="56">
        <f t="shared" si="48"/>
        <v>37.8</v>
      </c>
      <c r="K418" s="155">
        <v>0</v>
      </c>
      <c r="L418" s="57">
        <f t="shared" si="46"/>
        <v>10.1</v>
      </c>
      <c r="M418" s="58">
        <f t="shared" si="44"/>
        <v>3424.2000000000003</v>
      </c>
    </row>
    <row r="419" spans="1:13" ht="12.75">
      <c r="A419" s="79">
        <v>563</v>
      </c>
      <c r="B419" s="72" t="s">
        <v>26</v>
      </c>
      <c r="C419" s="62">
        <f t="shared" si="45"/>
        <v>66.03</v>
      </c>
      <c r="D419" s="52">
        <v>0</v>
      </c>
      <c r="E419" s="76">
        <v>13860</v>
      </c>
      <c r="F419" s="74">
        <v>0</v>
      </c>
      <c r="G419" s="53">
        <f t="shared" si="47"/>
        <v>2518.9</v>
      </c>
      <c r="H419" s="191">
        <f t="shared" si="49"/>
        <v>2518.9</v>
      </c>
      <c r="I419" s="55">
        <f t="shared" si="50"/>
        <v>856.4</v>
      </c>
      <c r="J419" s="56">
        <f t="shared" si="48"/>
        <v>37.8</v>
      </c>
      <c r="K419" s="155">
        <v>0</v>
      </c>
      <c r="L419" s="57">
        <f t="shared" si="46"/>
        <v>10.1</v>
      </c>
      <c r="M419" s="58">
        <f t="shared" si="44"/>
        <v>3423.2000000000003</v>
      </c>
    </row>
    <row r="420" spans="1:13" ht="12.75">
      <c r="A420" s="79">
        <v>564</v>
      </c>
      <c r="B420" s="72" t="s">
        <v>26</v>
      </c>
      <c r="C420" s="62">
        <f t="shared" si="45"/>
        <v>66.05</v>
      </c>
      <c r="D420" s="52">
        <v>0</v>
      </c>
      <c r="E420" s="76">
        <v>13860</v>
      </c>
      <c r="F420" s="74">
        <v>0</v>
      </c>
      <c r="G420" s="53">
        <f t="shared" si="47"/>
        <v>2518.1</v>
      </c>
      <c r="H420" s="191">
        <f t="shared" si="49"/>
        <v>2518.1</v>
      </c>
      <c r="I420" s="55">
        <f t="shared" si="50"/>
        <v>856.2</v>
      </c>
      <c r="J420" s="56">
        <f t="shared" si="48"/>
        <v>37.8</v>
      </c>
      <c r="K420" s="155">
        <v>0</v>
      </c>
      <c r="L420" s="57">
        <f t="shared" si="46"/>
        <v>10.1</v>
      </c>
      <c r="M420" s="58">
        <f t="shared" si="44"/>
        <v>3422.2000000000003</v>
      </c>
    </row>
    <row r="421" spans="1:13" ht="12.75">
      <c r="A421" s="79">
        <v>565</v>
      </c>
      <c r="B421" s="72" t="s">
        <v>26</v>
      </c>
      <c r="C421" s="62">
        <f t="shared" si="45"/>
        <v>66.07</v>
      </c>
      <c r="D421" s="52">
        <v>0</v>
      </c>
      <c r="E421" s="76">
        <v>13860</v>
      </c>
      <c r="F421" s="74">
        <v>0</v>
      </c>
      <c r="G421" s="53">
        <f t="shared" si="47"/>
        <v>2517.3</v>
      </c>
      <c r="H421" s="191">
        <f t="shared" si="49"/>
        <v>2517.3</v>
      </c>
      <c r="I421" s="55">
        <f t="shared" si="50"/>
        <v>855.9</v>
      </c>
      <c r="J421" s="56">
        <f t="shared" si="48"/>
        <v>37.8</v>
      </c>
      <c r="K421" s="155">
        <v>0</v>
      </c>
      <c r="L421" s="57">
        <f t="shared" si="46"/>
        <v>10.1</v>
      </c>
      <c r="M421" s="58">
        <f t="shared" si="44"/>
        <v>3421.1000000000004</v>
      </c>
    </row>
    <row r="422" spans="1:13" ht="12.75">
      <c r="A422" s="79">
        <v>566</v>
      </c>
      <c r="B422" s="72" t="s">
        <v>26</v>
      </c>
      <c r="C422" s="62">
        <f t="shared" si="45"/>
        <v>66.09</v>
      </c>
      <c r="D422" s="52">
        <v>0</v>
      </c>
      <c r="E422" s="76">
        <v>13860</v>
      </c>
      <c r="F422" s="74">
        <v>0</v>
      </c>
      <c r="G422" s="53">
        <f t="shared" si="47"/>
        <v>2516.6</v>
      </c>
      <c r="H422" s="191">
        <f t="shared" si="49"/>
        <v>2516.6</v>
      </c>
      <c r="I422" s="55">
        <f t="shared" si="50"/>
        <v>855.6</v>
      </c>
      <c r="J422" s="56">
        <f t="shared" si="48"/>
        <v>37.7</v>
      </c>
      <c r="K422" s="155">
        <v>0</v>
      </c>
      <c r="L422" s="57">
        <f t="shared" si="46"/>
        <v>10.1</v>
      </c>
      <c r="M422" s="58">
        <f t="shared" si="44"/>
        <v>3419.9999999999995</v>
      </c>
    </row>
    <row r="423" spans="1:13" ht="12.75">
      <c r="A423" s="79">
        <v>567</v>
      </c>
      <c r="B423" s="72" t="s">
        <v>26</v>
      </c>
      <c r="C423" s="62">
        <f t="shared" si="45"/>
        <v>66.11</v>
      </c>
      <c r="D423" s="52">
        <v>0</v>
      </c>
      <c r="E423" s="76">
        <v>13860</v>
      </c>
      <c r="F423" s="74">
        <v>0</v>
      </c>
      <c r="G423" s="53">
        <f t="shared" si="47"/>
        <v>2515.8</v>
      </c>
      <c r="H423" s="191">
        <f t="shared" si="49"/>
        <v>2515.8</v>
      </c>
      <c r="I423" s="55">
        <f t="shared" si="50"/>
        <v>855.4</v>
      </c>
      <c r="J423" s="56">
        <f t="shared" si="48"/>
        <v>37.7</v>
      </c>
      <c r="K423" s="155">
        <v>0</v>
      </c>
      <c r="L423" s="57">
        <f t="shared" si="46"/>
        <v>10.1</v>
      </c>
      <c r="M423" s="58">
        <f t="shared" si="44"/>
        <v>3419</v>
      </c>
    </row>
    <row r="424" spans="1:13" ht="12.75">
      <c r="A424" s="79">
        <v>568</v>
      </c>
      <c r="B424" s="72" t="s">
        <v>26</v>
      </c>
      <c r="C424" s="62">
        <f t="shared" si="45"/>
        <v>66.13</v>
      </c>
      <c r="D424" s="52">
        <v>0</v>
      </c>
      <c r="E424" s="76">
        <v>13860</v>
      </c>
      <c r="F424" s="74">
        <v>0</v>
      </c>
      <c r="G424" s="53">
        <f t="shared" si="47"/>
        <v>2515</v>
      </c>
      <c r="H424" s="191">
        <f t="shared" si="49"/>
        <v>2515</v>
      </c>
      <c r="I424" s="55">
        <f t="shared" si="50"/>
        <v>855.1</v>
      </c>
      <c r="J424" s="56">
        <f t="shared" si="48"/>
        <v>37.7</v>
      </c>
      <c r="K424" s="155">
        <v>0</v>
      </c>
      <c r="L424" s="57">
        <f t="shared" si="46"/>
        <v>10.1</v>
      </c>
      <c r="M424" s="58">
        <f t="shared" si="44"/>
        <v>3417.8999999999996</v>
      </c>
    </row>
    <row r="425" spans="1:13" ht="12.75">
      <c r="A425" s="79">
        <v>569</v>
      </c>
      <c r="B425" s="72" t="s">
        <v>26</v>
      </c>
      <c r="C425" s="62">
        <f t="shared" si="45"/>
        <v>66.15</v>
      </c>
      <c r="D425" s="52">
        <v>0</v>
      </c>
      <c r="E425" s="76">
        <v>13860</v>
      </c>
      <c r="F425" s="74">
        <v>0</v>
      </c>
      <c r="G425" s="53">
        <f t="shared" si="47"/>
        <v>2514.3</v>
      </c>
      <c r="H425" s="191">
        <f t="shared" si="49"/>
        <v>2514.3</v>
      </c>
      <c r="I425" s="55">
        <f t="shared" si="50"/>
        <v>854.9</v>
      </c>
      <c r="J425" s="56">
        <f t="shared" si="48"/>
        <v>37.7</v>
      </c>
      <c r="K425" s="155">
        <v>0</v>
      </c>
      <c r="L425" s="57">
        <f t="shared" si="46"/>
        <v>10.1</v>
      </c>
      <c r="M425" s="58">
        <f t="shared" si="44"/>
        <v>3417</v>
      </c>
    </row>
    <row r="426" spans="1:13" ht="12.75">
      <c r="A426" s="79">
        <v>570</v>
      </c>
      <c r="B426" s="72" t="s">
        <v>26</v>
      </c>
      <c r="C426" s="62">
        <f t="shared" si="45"/>
        <v>66.17</v>
      </c>
      <c r="D426" s="52">
        <v>0</v>
      </c>
      <c r="E426" s="76">
        <v>13860</v>
      </c>
      <c r="F426" s="74">
        <v>0</v>
      </c>
      <c r="G426" s="53">
        <f t="shared" si="47"/>
        <v>2513.5</v>
      </c>
      <c r="H426" s="191">
        <f t="shared" si="49"/>
        <v>2513.5</v>
      </c>
      <c r="I426" s="55">
        <f t="shared" si="50"/>
        <v>854.6</v>
      </c>
      <c r="J426" s="56">
        <f t="shared" si="48"/>
        <v>37.7</v>
      </c>
      <c r="K426" s="155">
        <v>0</v>
      </c>
      <c r="L426" s="57">
        <f t="shared" si="46"/>
        <v>10.1</v>
      </c>
      <c r="M426" s="58">
        <f t="shared" si="44"/>
        <v>3415.8999999999996</v>
      </c>
    </row>
    <row r="427" spans="1:13" ht="12.75">
      <c r="A427" s="79">
        <v>571</v>
      </c>
      <c r="B427" s="72" t="s">
        <v>26</v>
      </c>
      <c r="C427" s="62">
        <f t="shared" si="45"/>
        <v>66.19</v>
      </c>
      <c r="D427" s="52">
        <v>0</v>
      </c>
      <c r="E427" s="76">
        <v>13860</v>
      </c>
      <c r="F427" s="74">
        <v>0</v>
      </c>
      <c r="G427" s="53">
        <f t="shared" si="47"/>
        <v>2512.8</v>
      </c>
      <c r="H427" s="191">
        <f t="shared" si="49"/>
        <v>2512.8</v>
      </c>
      <c r="I427" s="55">
        <f t="shared" si="50"/>
        <v>854.4</v>
      </c>
      <c r="J427" s="56">
        <f t="shared" si="48"/>
        <v>37.7</v>
      </c>
      <c r="K427" s="155">
        <v>0</v>
      </c>
      <c r="L427" s="57">
        <f t="shared" si="46"/>
        <v>10.1</v>
      </c>
      <c r="M427" s="58">
        <f t="shared" si="44"/>
        <v>3415</v>
      </c>
    </row>
    <row r="428" spans="1:13" ht="12.75">
      <c r="A428" s="79">
        <v>572</v>
      </c>
      <c r="B428" s="72" t="s">
        <v>26</v>
      </c>
      <c r="C428" s="62">
        <f t="shared" si="45"/>
        <v>66.21</v>
      </c>
      <c r="D428" s="52">
        <v>0</v>
      </c>
      <c r="E428" s="76">
        <v>13860</v>
      </c>
      <c r="F428" s="74">
        <v>0</v>
      </c>
      <c r="G428" s="53">
        <f t="shared" si="47"/>
        <v>2512</v>
      </c>
      <c r="H428" s="191">
        <f t="shared" si="49"/>
        <v>2512</v>
      </c>
      <c r="I428" s="55">
        <f t="shared" si="50"/>
        <v>854.1</v>
      </c>
      <c r="J428" s="56">
        <f t="shared" si="48"/>
        <v>37.7</v>
      </c>
      <c r="K428" s="155">
        <v>0</v>
      </c>
      <c r="L428" s="57">
        <f t="shared" si="46"/>
        <v>10</v>
      </c>
      <c r="M428" s="58">
        <f t="shared" si="44"/>
        <v>3413.7999999999997</v>
      </c>
    </row>
    <row r="429" spans="1:13" ht="12.75">
      <c r="A429" s="79">
        <v>573</v>
      </c>
      <c r="B429" s="72" t="s">
        <v>26</v>
      </c>
      <c r="C429" s="62">
        <f t="shared" si="45"/>
        <v>66.23</v>
      </c>
      <c r="D429" s="52">
        <v>0</v>
      </c>
      <c r="E429" s="76">
        <v>13860</v>
      </c>
      <c r="F429" s="74">
        <v>0</v>
      </c>
      <c r="G429" s="53">
        <f t="shared" si="47"/>
        <v>2511.2</v>
      </c>
      <c r="H429" s="191">
        <f t="shared" si="49"/>
        <v>2511.2</v>
      </c>
      <c r="I429" s="55">
        <f t="shared" si="50"/>
        <v>853.8</v>
      </c>
      <c r="J429" s="56">
        <f t="shared" si="48"/>
        <v>37.7</v>
      </c>
      <c r="K429" s="155">
        <v>0</v>
      </c>
      <c r="L429" s="57">
        <f t="shared" si="46"/>
        <v>10</v>
      </c>
      <c r="M429" s="58">
        <f t="shared" si="44"/>
        <v>3412.7</v>
      </c>
    </row>
    <row r="430" spans="1:13" ht="12.75">
      <c r="A430" s="79">
        <v>574</v>
      </c>
      <c r="B430" s="72" t="s">
        <v>26</v>
      </c>
      <c r="C430" s="62">
        <f t="shared" si="45"/>
        <v>66.25</v>
      </c>
      <c r="D430" s="52">
        <v>0</v>
      </c>
      <c r="E430" s="76">
        <v>13860</v>
      </c>
      <c r="F430" s="74">
        <v>0</v>
      </c>
      <c r="G430" s="53">
        <f t="shared" si="47"/>
        <v>2510.5</v>
      </c>
      <c r="H430" s="191">
        <f t="shared" si="49"/>
        <v>2510.5</v>
      </c>
      <c r="I430" s="55">
        <f t="shared" si="50"/>
        <v>853.6</v>
      </c>
      <c r="J430" s="56">
        <f t="shared" si="48"/>
        <v>37.7</v>
      </c>
      <c r="K430" s="155">
        <v>0</v>
      </c>
      <c r="L430" s="57">
        <f t="shared" si="46"/>
        <v>10</v>
      </c>
      <c r="M430" s="58">
        <f t="shared" si="44"/>
        <v>3411.7999999999997</v>
      </c>
    </row>
    <row r="431" spans="1:13" ht="12.75">
      <c r="A431" s="79">
        <v>575</v>
      </c>
      <c r="B431" s="72" t="s">
        <v>26</v>
      </c>
      <c r="C431" s="62">
        <f t="shared" si="45"/>
        <v>66.26</v>
      </c>
      <c r="D431" s="52">
        <v>0</v>
      </c>
      <c r="E431" s="76">
        <v>13860</v>
      </c>
      <c r="F431" s="74">
        <v>0</v>
      </c>
      <c r="G431" s="53">
        <f t="shared" si="47"/>
        <v>2510.1</v>
      </c>
      <c r="H431" s="191">
        <f t="shared" si="49"/>
        <v>2510.1</v>
      </c>
      <c r="I431" s="55">
        <f t="shared" si="50"/>
        <v>853.4</v>
      </c>
      <c r="J431" s="56">
        <f t="shared" si="48"/>
        <v>37.7</v>
      </c>
      <c r="K431" s="155">
        <v>0</v>
      </c>
      <c r="L431" s="57">
        <f t="shared" si="46"/>
        <v>10</v>
      </c>
      <c r="M431" s="58">
        <f aca="true" t="shared" si="51" ref="M431:M494">SUM(H431:L431)</f>
        <v>3411.2</v>
      </c>
    </row>
    <row r="432" spans="1:13" ht="12.75">
      <c r="A432" s="79">
        <v>576</v>
      </c>
      <c r="B432" s="72" t="s">
        <v>26</v>
      </c>
      <c r="C432" s="62">
        <f t="shared" si="45"/>
        <v>66.28</v>
      </c>
      <c r="D432" s="52">
        <v>0</v>
      </c>
      <c r="E432" s="76">
        <v>13860</v>
      </c>
      <c r="F432" s="74">
        <v>0</v>
      </c>
      <c r="G432" s="53">
        <f t="shared" si="47"/>
        <v>2509.4</v>
      </c>
      <c r="H432" s="191">
        <f t="shared" si="49"/>
        <v>2509.4</v>
      </c>
      <c r="I432" s="55">
        <f t="shared" si="50"/>
        <v>853.2</v>
      </c>
      <c r="J432" s="56">
        <f t="shared" si="48"/>
        <v>37.6</v>
      </c>
      <c r="K432" s="155">
        <v>0</v>
      </c>
      <c r="L432" s="57">
        <f t="shared" si="46"/>
        <v>10</v>
      </c>
      <c r="M432" s="58">
        <f t="shared" si="51"/>
        <v>3410.2000000000003</v>
      </c>
    </row>
    <row r="433" spans="1:13" ht="12.75">
      <c r="A433" s="79">
        <v>577</v>
      </c>
      <c r="B433" s="72" t="s">
        <v>26</v>
      </c>
      <c r="C433" s="62">
        <f t="shared" si="45"/>
        <v>66.3</v>
      </c>
      <c r="D433" s="52">
        <v>0</v>
      </c>
      <c r="E433" s="76">
        <v>13860</v>
      </c>
      <c r="F433" s="74">
        <v>0</v>
      </c>
      <c r="G433" s="53">
        <f t="shared" si="47"/>
        <v>2508.6</v>
      </c>
      <c r="H433" s="191">
        <f t="shared" si="49"/>
        <v>2508.6</v>
      </c>
      <c r="I433" s="55">
        <f t="shared" si="50"/>
        <v>852.9</v>
      </c>
      <c r="J433" s="56">
        <f t="shared" si="48"/>
        <v>37.6</v>
      </c>
      <c r="K433" s="155">
        <v>0</v>
      </c>
      <c r="L433" s="57">
        <f t="shared" si="46"/>
        <v>10</v>
      </c>
      <c r="M433" s="58">
        <f t="shared" si="51"/>
        <v>3409.1</v>
      </c>
    </row>
    <row r="434" spans="1:13" ht="12.75">
      <c r="A434" s="79">
        <v>578</v>
      </c>
      <c r="B434" s="72" t="s">
        <v>26</v>
      </c>
      <c r="C434" s="62">
        <f t="shared" si="45"/>
        <v>66.32</v>
      </c>
      <c r="D434" s="52">
        <v>0</v>
      </c>
      <c r="E434" s="76">
        <v>13860</v>
      </c>
      <c r="F434" s="74">
        <v>0</v>
      </c>
      <c r="G434" s="53">
        <f t="shared" si="47"/>
        <v>2507.8</v>
      </c>
      <c r="H434" s="191">
        <f t="shared" si="49"/>
        <v>2507.8</v>
      </c>
      <c r="I434" s="55">
        <f t="shared" si="50"/>
        <v>852.7</v>
      </c>
      <c r="J434" s="56">
        <f t="shared" si="48"/>
        <v>37.6</v>
      </c>
      <c r="K434" s="155">
        <v>0</v>
      </c>
      <c r="L434" s="57">
        <f t="shared" si="46"/>
        <v>10</v>
      </c>
      <c r="M434" s="58">
        <f t="shared" si="51"/>
        <v>3408.1</v>
      </c>
    </row>
    <row r="435" spans="1:13" ht="12.75">
      <c r="A435" s="79">
        <v>579</v>
      </c>
      <c r="B435" s="72" t="s">
        <v>26</v>
      </c>
      <c r="C435" s="62">
        <f t="shared" si="45"/>
        <v>66.34</v>
      </c>
      <c r="D435" s="52">
        <v>0</v>
      </c>
      <c r="E435" s="76">
        <v>13860</v>
      </c>
      <c r="F435" s="74">
        <v>0</v>
      </c>
      <c r="G435" s="53">
        <f t="shared" si="47"/>
        <v>2507.1</v>
      </c>
      <c r="H435" s="191">
        <f t="shared" si="49"/>
        <v>2507.1</v>
      </c>
      <c r="I435" s="55">
        <f t="shared" si="50"/>
        <v>852.4</v>
      </c>
      <c r="J435" s="56">
        <f t="shared" si="48"/>
        <v>37.6</v>
      </c>
      <c r="K435" s="155">
        <v>0</v>
      </c>
      <c r="L435" s="57">
        <f t="shared" si="46"/>
        <v>10</v>
      </c>
      <c r="M435" s="58">
        <f t="shared" si="51"/>
        <v>3407.1</v>
      </c>
    </row>
    <row r="436" spans="1:13" ht="12.75">
      <c r="A436" s="79">
        <v>580</v>
      </c>
      <c r="B436" s="72" t="s">
        <v>26</v>
      </c>
      <c r="C436" s="62">
        <f t="shared" si="45"/>
        <v>66.36</v>
      </c>
      <c r="D436" s="52">
        <v>0</v>
      </c>
      <c r="E436" s="76">
        <v>13860</v>
      </c>
      <c r="F436" s="74">
        <v>0</v>
      </c>
      <c r="G436" s="53">
        <f t="shared" si="47"/>
        <v>2506.3</v>
      </c>
      <c r="H436" s="191">
        <f t="shared" si="49"/>
        <v>2506.3</v>
      </c>
      <c r="I436" s="55">
        <f t="shared" si="50"/>
        <v>852.1</v>
      </c>
      <c r="J436" s="56">
        <f t="shared" si="48"/>
        <v>37.6</v>
      </c>
      <c r="K436" s="155">
        <v>0</v>
      </c>
      <c r="L436" s="57">
        <f t="shared" si="46"/>
        <v>10</v>
      </c>
      <c r="M436" s="58">
        <f t="shared" si="51"/>
        <v>3406</v>
      </c>
    </row>
    <row r="437" spans="1:13" ht="12.75">
      <c r="A437" s="79">
        <v>581</v>
      </c>
      <c r="B437" s="72" t="s">
        <v>26</v>
      </c>
      <c r="C437" s="62">
        <f t="shared" si="45"/>
        <v>66.37</v>
      </c>
      <c r="D437" s="52">
        <v>0</v>
      </c>
      <c r="E437" s="76">
        <v>13860</v>
      </c>
      <c r="F437" s="74">
        <v>0</v>
      </c>
      <c r="G437" s="53">
        <f t="shared" si="47"/>
        <v>2506</v>
      </c>
      <c r="H437" s="191">
        <f t="shared" si="49"/>
        <v>2506</v>
      </c>
      <c r="I437" s="55">
        <f t="shared" si="50"/>
        <v>852</v>
      </c>
      <c r="J437" s="56">
        <f t="shared" si="48"/>
        <v>37.6</v>
      </c>
      <c r="K437" s="155">
        <v>0</v>
      </c>
      <c r="L437" s="57">
        <f t="shared" si="46"/>
        <v>10</v>
      </c>
      <c r="M437" s="58">
        <f t="shared" si="51"/>
        <v>3405.6</v>
      </c>
    </row>
    <row r="438" spans="1:13" ht="12.75">
      <c r="A438" s="79">
        <v>582</v>
      </c>
      <c r="B438" s="72" t="s">
        <v>26</v>
      </c>
      <c r="C438" s="62">
        <f t="shared" si="45"/>
        <v>66.39</v>
      </c>
      <c r="D438" s="52">
        <v>0</v>
      </c>
      <c r="E438" s="76">
        <v>13860</v>
      </c>
      <c r="F438" s="74">
        <v>0</v>
      </c>
      <c r="G438" s="53">
        <f t="shared" si="47"/>
        <v>2505.2</v>
      </c>
      <c r="H438" s="191">
        <f t="shared" si="49"/>
        <v>2505.2</v>
      </c>
      <c r="I438" s="55">
        <f t="shared" si="50"/>
        <v>851.8</v>
      </c>
      <c r="J438" s="56">
        <f t="shared" si="48"/>
        <v>37.6</v>
      </c>
      <c r="K438" s="155">
        <v>0</v>
      </c>
      <c r="L438" s="57">
        <f t="shared" si="46"/>
        <v>10</v>
      </c>
      <c r="M438" s="58">
        <f t="shared" si="51"/>
        <v>3404.6</v>
      </c>
    </row>
    <row r="439" spans="1:13" ht="12.75">
      <c r="A439" s="79">
        <v>583</v>
      </c>
      <c r="B439" s="72" t="s">
        <v>26</v>
      </c>
      <c r="C439" s="62">
        <f t="shared" si="45"/>
        <v>66.41</v>
      </c>
      <c r="D439" s="52">
        <v>0</v>
      </c>
      <c r="E439" s="76">
        <v>13860</v>
      </c>
      <c r="F439" s="74">
        <v>0</v>
      </c>
      <c r="G439" s="53">
        <f t="shared" si="47"/>
        <v>2504.4</v>
      </c>
      <c r="H439" s="191">
        <f t="shared" si="49"/>
        <v>2504.4</v>
      </c>
      <c r="I439" s="55">
        <f t="shared" si="50"/>
        <v>851.5</v>
      </c>
      <c r="J439" s="56">
        <f t="shared" si="48"/>
        <v>37.6</v>
      </c>
      <c r="K439" s="155">
        <v>0</v>
      </c>
      <c r="L439" s="57">
        <f t="shared" si="46"/>
        <v>10</v>
      </c>
      <c r="M439" s="58">
        <f t="shared" si="51"/>
        <v>3403.5</v>
      </c>
    </row>
    <row r="440" spans="1:13" ht="12.75">
      <c r="A440" s="79">
        <v>584</v>
      </c>
      <c r="B440" s="72" t="s">
        <v>26</v>
      </c>
      <c r="C440" s="62">
        <f t="shared" si="45"/>
        <v>66.43</v>
      </c>
      <c r="D440" s="52">
        <v>0</v>
      </c>
      <c r="E440" s="76">
        <v>13860</v>
      </c>
      <c r="F440" s="74">
        <v>0</v>
      </c>
      <c r="G440" s="53">
        <f t="shared" si="47"/>
        <v>2503.7</v>
      </c>
      <c r="H440" s="191">
        <f t="shared" si="49"/>
        <v>2503.7</v>
      </c>
      <c r="I440" s="55">
        <f t="shared" si="50"/>
        <v>851.3</v>
      </c>
      <c r="J440" s="56">
        <f t="shared" si="48"/>
        <v>37.6</v>
      </c>
      <c r="K440" s="155">
        <v>0</v>
      </c>
      <c r="L440" s="57">
        <f t="shared" si="46"/>
        <v>10</v>
      </c>
      <c r="M440" s="58">
        <f t="shared" si="51"/>
        <v>3402.6</v>
      </c>
    </row>
    <row r="441" spans="1:13" ht="12.75">
      <c r="A441" s="79">
        <v>585</v>
      </c>
      <c r="B441" s="72" t="s">
        <v>26</v>
      </c>
      <c r="C441" s="62">
        <f t="shared" si="45"/>
        <v>66.45</v>
      </c>
      <c r="D441" s="52">
        <v>0</v>
      </c>
      <c r="E441" s="76">
        <v>13860</v>
      </c>
      <c r="F441" s="74">
        <v>0</v>
      </c>
      <c r="G441" s="53">
        <f t="shared" si="47"/>
        <v>2502.9</v>
      </c>
      <c r="H441" s="191">
        <f t="shared" si="49"/>
        <v>2502.9</v>
      </c>
      <c r="I441" s="55">
        <f t="shared" si="50"/>
        <v>851</v>
      </c>
      <c r="J441" s="56">
        <f t="shared" si="48"/>
        <v>37.5</v>
      </c>
      <c r="K441" s="155">
        <v>0</v>
      </c>
      <c r="L441" s="57">
        <f t="shared" si="46"/>
        <v>10</v>
      </c>
      <c r="M441" s="58">
        <f t="shared" si="51"/>
        <v>3401.4</v>
      </c>
    </row>
    <row r="442" spans="1:13" ht="12.75">
      <c r="A442" s="79">
        <v>586</v>
      </c>
      <c r="B442" s="72" t="s">
        <v>26</v>
      </c>
      <c r="C442" s="62">
        <f t="shared" si="45"/>
        <v>66.46</v>
      </c>
      <c r="D442" s="52">
        <v>0</v>
      </c>
      <c r="E442" s="76">
        <v>13860</v>
      </c>
      <c r="F442" s="74">
        <v>0</v>
      </c>
      <c r="G442" s="53">
        <f t="shared" si="47"/>
        <v>2502.6</v>
      </c>
      <c r="H442" s="191">
        <f t="shared" si="49"/>
        <v>2502.6</v>
      </c>
      <c r="I442" s="55">
        <f t="shared" si="50"/>
        <v>850.9</v>
      </c>
      <c r="J442" s="56">
        <f t="shared" si="48"/>
        <v>37.5</v>
      </c>
      <c r="K442" s="155">
        <v>0</v>
      </c>
      <c r="L442" s="57">
        <f t="shared" si="46"/>
        <v>10</v>
      </c>
      <c r="M442" s="58">
        <f t="shared" si="51"/>
        <v>3401</v>
      </c>
    </row>
    <row r="443" spans="1:13" ht="12.75">
      <c r="A443" s="79">
        <v>587</v>
      </c>
      <c r="B443" s="72" t="s">
        <v>26</v>
      </c>
      <c r="C443" s="62">
        <f t="shared" si="45"/>
        <v>66.48</v>
      </c>
      <c r="D443" s="52">
        <v>0</v>
      </c>
      <c r="E443" s="76">
        <v>13860</v>
      </c>
      <c r="F443" s="74">
        <v>0</v>
      </c>
      <c r="G443" s="53">
        <f t="shared" si="47"/>
        <v>2501.8</v>
      </c>
      <c r="H443" s="191">
        <f t="shared" si="49"/>
        <v>2501.8</v>
      </c>
      <c r="I443" s="55">
        <f t="shared" si="50"/>
        <v>850.6</v>
      </c>
      <c r="J443" s="56">
        <f t="shared" si="48"/>
        <v>37.5</v>
      </c>
      <c r="K443" s="155">
        <v>0</v>
      </c>
      <c r="L443" s="57">
        <f t="shared" si="46"/>
        <v>10</v>
      </c>
      <c r="M443" s="58">
        <f t="shared" si="51"/>
        <v>3399.9</v>
      </c>
    </row>
    <row r="444" spans="1:13" ht="12.75">
      <c r="A444" s="79">
        <v>588</v>
      </c>
      <c r="B444" s="72" t="s">
        <v>26</v>
      </c>
      <c r="C444" s="62">
        <f t="shared" si="45"/>
        <v>66.5</v>
      </c>
      <c r="D444" s="52">
        <v>0</v>
      </c>
      <c r="E444" s="76">
        <v>13860</v>
      </c>
      <c r="F444" s="74">
        <v>0</v>
      </c>
      <c r="G444" s="53">
        <f t="shared" si="47"/>
        <v>2501.1</v>
      </c>
      <c r="H444" s="191">
        <f t="shared" si="49"/>
        <v>2501.1</v>
      </c>
      <c r="I444" s="55">
        <f t="shared" si="50"/>
        <v>850.4</v>
      </c>
      <c r="J444" s="56">
        <f t="shared" si="48"/>
        <v>37.5</v>
      </c>
      <c r="K444" s="155">
        <v>0</v>
      </c>
      <c r="L444" s="57">
        <f t="shared" si="46"/>
        <v>10</v>
      </c>
      <c r="M444" s="58">
        <f t="shared" si="51"/>
        <v>3399</v>
      </c>
    </row>
    <row r="445" spans="1:13" ht="12.75">
      <c r="A445" s="79">
        <v>589</v>
      </c>
      <c r="B445" s="72" t="s">
        <v>26</v>
      </c>
      <c r="C445" s="62">
        <f t="shared" si="45"/>
        <v>66.52</v>
      </c>
      <c r="D445" s="52">
        <v>0</v>
      </c>
      <c r="E445" s="76">
        <v>13860</v>
      </c>
      <c r="F445" s="74">
        <v>0</v>
      </c>
      <c r="G445" s="53">
        <f t="shared" si="47"/>
        <v>2500.3</v>
      </c>
      <c r="H445" s="191">
        <f t="shared" si="49"/>
        <v>2500.3</v>
      </c>
      <c r="I445" s="55">
        <f t="shared" si="50"/>
        <v>850.1</v>
      </c>
      <c r="J445" s="56">
        <f t="shared" si="48"/>
        <v>37.5</v>
      </c>
      <c r="K445" s="155">
        <v>0</v>
      </c>
      <c r="L445" s="57">
        <f t="shared" si="46"/>
        <v>10</v>
      </c>
      <c r="M445" s="58">
        <f t="shared" si="51"/>
        <v>3397.9</v>
      </c>
    </row>
    <row r="446" spans="1:13" ht="12.75">
      <c r="A446" s="79">
        <v>590</v>
      </c>
      <c r="B446" s="72" t="s">
        <v>26</v>
      </c>
      <c r="C446" s="62">
        <f t="shared" si="45"/>
        <v>66.53</v>
      </c>
      <c r="D446" s="52">
        <v>0</v>
      </c>
      <c r="E446" s="76">
        <v>13860</v>
      </c>
      <c r="F446" s="74">
        <v>0</v>
      </c>
      <c r="G446" s="53">
        <f t="shared" si="47"/>
        <v>2499.9</v>
      </c>
      <c r="H446" s="191">
        <f t="shared" si="49"/>
        <v>2499.9</v>
      </c>
      <c r="I446" s="55">
        <f t="shared" si="50"/>
        <v>850</v>
      </c>
      <c r="J446" s="56">
        <f t="shared" si="48"/>
        <v>37.5</v>
      </c>
      <c r="K446" s="155">
        <v>0</v>
      </c>
      <c r="L446" s="57">
        <f t="shared" si="46"/>
        <v>10</v>
      </c>
      <c r="M446" s="58">
        <f t="shared" si="51"/>
        <v>3397.4</v>
      </c>
    </row>
    <row r="447" spans="1:13" ht="12.75">
      <c r="A447" s="79">
        <v>591</v>
      </c>
      <c r="B447" s="72" t="s">
        <v>26</v>
      </c>
      <c r="C447" s="62">
        <f t="shared" si="45"/>
        <v>66.55</v>
      </c>
      <c r="D447" s="52">
        <v>0</v>
      </c>
      <c r="E447" s="76">
        <v>13860</v>
      </c>
      <c r="F447" s="74">
        <v>0</v>
      </c>
      <c r="G447" s="53">
        <f t="shared" si="47"/>
        <v>2499.2</v>
      </c>
      <c r="H447" s="191">
        <f t="shared" si="49"/>
        <v>2499.2</v>
      </c>
      <c r="I447" s="55">
        <f t="shared" si="50"/>
        <v>849.7</v>
      </c>
      <c r="J447" s="56">
        <f t="shared" si="48"/>
        <v>37.5</v>
      </c>
      <c r="K447" s="155">
        <v>0</v>
      </c>
      <c r="L447" s="57">
        <f t="shared" si="46"/>
        <v>10</v>
      </c>
      <c r="M447" s="58">
        <f t="shared" si="51"/>
        <v>3396.3999999999996</v>
      </c>
    </row>
    <row r="448" spans="1:13" ht="12.75">
      <c r="A448" s="79">
        <v>592</v>
      </c>
      <c r="B448" s="72" t="s">
        <v>26</v>
      </c>
      <c r="C448" s="62">
        <f t="shared" si="45"/>
        <v>66.57</v>
      </c>
      <c r="D448" s="52">
        <v>0</v>
      </c>
      <c r="E448" s="76">
        <v>13860</v>
      </c>
      <c r="F448" s="74">
        <v>0</v>
      </c>
      <c r="G448" s="53">
        <f t="shared" si="47"/>
        <v>2498.4</v>
      </c>
      <c r="H448" s="191">
        <f t="shared" si="49"/>
        <v>2498.4</v>
      </c>
      <c r="I448" s="55">
        <f t="shared" si="50"/>
        <v>849.5</v>
      </c>
      <c r="J448" s="56">
        <f t="shared" si="48"/>
        <v>37.5</v>
      </c>
      <c r="K448" s="155">
        <v>0</v>
      </c>
      <c r="L448" s="57">
        <f t="shared" si="46"/>
        <v>10</v>
      </c>
      <c r="M448" s="58">
        <f t="shared" si="51"/>
        <v>3395.4</v>
      </c>
    </row>
    <row r="449" spans="1:13" ht="12.75">
      <c r="A449" s="79">
        <v>593</v>
      </c>
      <c r="B449" s="72" t="s">
        <v>26</v>
      </c>
      <c r="C449" s="62">
        <f t="shared" si="45"/>
        <v>66.58</v>
      </c>
      <c r="D449" s="52">
        <v>0</v>
      </c>
      <c r="E449" s="76">
        <v>13860</v>
      </c>
      <c r="F449" s="74">
        <v>0</v>
      </c>
      <c r="G449" s="53">
        <f t="shared" si="47"/>
        <v>2498</v>
      </c>
      <c r="H449" s="191">
        <f t="shared" si="49"/>
        <v>2498</v>
      </c>
      <c r="I449" s="55">
        <f t="shared" si="50"/>
        <v>849.3</v>
      </c>
      <c r="J449" s="56">
        <f t="shared" si="48"/>
        <v>37.5</v>
      </c>
      <c r="K449" s="155">
        <v>0</v>
      </c>
      <c r="L449" s="57">
        <f t="shared" si="46"/>
        <v>10</v>
      </c>
      <c r="M449" s="58">
        <f t="shared" si="51"/>
        <v>3394.8</v>
      </c>
    </row>
    <row r="450" spans="1:13" ht="12.75">
      <c r="A450" s="79">
        <v>594</v>
      </c>
      <c r="B450" s="72" t="s">
        <v>26</v>
      </c>
      <c r="C450" s="62">
        <f t="shared" si="45"/>
        <v>66.6</v>
      </c>
      <c r="D450" s="52">
        <v>0</v>
      </c>
      <c r="E450" s="76">
        <v>13860</v>
      </c>
      <c r="F450" s="74">
        <v>0</v>
      </c>
      <c r="G450" s="53">
        <f t="shared" si="47"/>
        <v>2497.3</v>
      </c>
      <c r="H450" s="191">
        <f t="shared" si="49"/>
        <v>2497.3</v>
      </c>
      <c r="I450" s="55">
        <f t="shared" si="50"/>
        <v>849.1</v>
      </c>
      <c r="J450" s="56">
        <f t="shared" si="48"/>
        <v>37.5</v>
      </c>
      <c r="K450" s="155">
        <v>0</v>
      </c>
      <c r="L450" s="57">
        <f t="shared" si="46"/>
        <v>10</v>
      </c>
      <c r="M450" s="58">
        <f t="shared" si="51"/>
        <v>3393.9</v>
      </c>
    </row>
    <row r="451" spans="1:13" ht="12.75">
      <c r="A451" s="79">
        <v>595</v>
      </c>
      <c r="B451" s="72" t="s">
        <v>26</v>
      </c>
      <c r="C451" s="62">
        <f t="shared" si="45"/>
        <v>66.62</v>
      </c>
      <c r="D451" s="52">
        <v>0</v>
      </c>
      <c r="E451" s="76">
        <v>13860</v>
      </c>
      <c r="F451" s="74">
        <v>0</v>
      </c>
      <c r="G451" s="53">
        <f t="shared" si="47"/>
        <v>2496.5</v>
      </c>
      <c r="H451" s="191">
        <f t="shared" si="49"/>
        <v>2496.5</v>
      </c>
      <c r="I451" s="55">
        <f t="shared" si="50"/>
        <v>848.8</v>
      </c>
      <c r="J451" s="56">
        <f t="shared" si="48"/>
        <v>37.4</v>
      </c>
      <c r="K451" s="155">
        <v>0</v>
      </c>
      <c r="L451" s="57">
        <f t="shared" si="46"/>
        <v>10</v>
      </c>
      <c r="M451" s="58">
        <f t="shared" si="51"/>
        <v>3392.7000000000003</v>
      </c>
    </row>
    <row r="452" spans="1:13" ht="12.75">
      <c r="A452" s="79">
        <v>596</v>
      </c>
      <c r="B452" s="72" t="s">
        <v>26</v>
      </c>
      <c r="C452" s="62">
        <f t="shared" si="45"/>
        <v>66.63</v>
      </c>
      <c r="D452" s="52">
        <v>0</v>
      </c>
      <c r="E452" s="76">
        <v>13860</v>
      </c>
      <c r="F452" s="74">
        <v>0</v>
      </c>
      <c r="G452" s="53">
        <f t="shared" si="47"/>
        <v>2496.2</v>
      </c>
      <c r="H452" s="191">
        <f t="shared" si="49"/>
        <v>2496.2</v>
      </c>
      <c r="I452" s="55">
        <f t="shared" si="50"/>
        <v>848.7</v>
      </c>
      <c r="J452" s="56">
        <f t="shared" si="48"/>
        <v>37.4</v>
      </c>
      <c r="K452" s="155">
        <v>0</v>
      </c>
      <c r="L452" s="57">
        <f t="shared" si="46"/>
        <v>10</v>
      </c>
      <c r="M452" s="58">
        <f t="shared" si="51"/>
        <v>3392.2999999999997</v>
      </c>
    </row>
    <row r="453" spans="1:13" ht="12.75">
      <c r="A453" s="79">
        <v>597</v>
      </c>
      <c r="B453" s="72" t="s">
        <v>26</v>
      </c>
      <c r="C453" s="62">
        <f t="shared" si="45"/>
        <v>66.65</v>
      </c>
      <c r="D453" s="52">
        <v>0</v>
      </c>
      <c r="E453" s="76">
        <v>13860</v>
      </c>
      <c r="F453" s="74">
        <v>0</v>
      </c>
      <c r="G453" s="53">
        <f t="shared" si="47"/>
        <v>2495.4</v>
      </c>
      <c r="H453" s="191">
        <f t="shared" si="49"/>
        <v>2495.4</v>
      </c>
      <c r="I453" s="55">
        <f t="shared" si="50"/>
        <v>848.4</v>
      </c>
      <c r="J453" s="56">
        <f t="shared" si="48"/>
        <v>37.4</v>
      </c>
      <c r="K453" s="155">
        <v>0</v>
      </c>
      <c r="L453" s="57">
        <f t="shared" si="46"/>
        <v>10</v>
      </c>
      <c r="M453" s="58">
        <f t="shared" si="51"/>
        <v>3391.2000000000003</v>
      </c>
    </row>
    <row r="454" spans="1:13" ht="12.75">
      <c r="A454" s="79">
        <v>598</v>
      </c>
      <c r="B454" s="72" t="s">
        <v>26</v>
      </c>
      <c r="C454" s="62">
        <f t="shared" si="45"/>
        <v>66.67</v>
      </c>
      <c r="D454" s="52">
        <v>0</v>
      </c>
      <c r="E454" s="76">
        <v>13860</v>
      </c>
      <c r="F454" s="74">
        <v>0</v>
      </c>
      <c r="G454" s="53">
        <f t="shared" si="47"/>
        <v>2494.7</v>
      </c>
      <c r="H454" s="191">
        <f t="shared" si="49"/>
        <v>2494.7</v>
      </c>
      <c r="I454" s="55">
        <f t="shared" si="50"/>
        <v>848.2</v>
      </c>
      <c r="J454" s="56">
        <f t="shared" si="48"/>
        <v>37.4</v>
      </c>
      <c r="K454" s="155">
        <v>0</v>
      </c>
      <c r="L454" s="57">
        <f t="shared" si="46"/>
        <v>10</v>
      </c>
      <c r="M454" s="58">
        <f t="shared" si="51"/>
        <v>3390.2999999999997</v>
      </c>
    </row>
    <row r="455" spans="1:13" ht="12.75">
      <c r="A455" s="79">
        <v>599</v>
      </c>
      <c r="B455" s="72" t="s">
        <v>26</v>
      </c>
      <c r="C455" s="62">
        <f t="shared" si="45"/>
        <v>66.68</v>
      </c>
      <c r="D455" s="52">
        <v>0</v>
      </c>
      <c r="E455" s="76">
        <v>13860</v>
      </c>
      <c r="F455" s="74">
        <v>0</v>
      </c>
      <c r="G455" s="53">
        <f t="shared" si="47"/>
        <v>2494.3</v>
      </c>
      <c r="H455" s="191">
        <f t="shared" si="49"/>
        <v>2494.3</v>
      </c>
      <c r="I455" s="55">
        <f t="shared" si="50"/>
        <v>848.1</v>
      </c>
      <c r="J455" s="56">
        <f t="shared" si="48"/>
        <v>37.4</v>
      </c>
      <c r="K455" s="155">
        <v>0</v>
      </c>
      <c r="L455" s="57">
        <f t="shared" si="46"/>
        <v>10</v>
      </c>
      <c r="M455" s="58">
        <f t="shared" si="51"/>
        <v>3389.8</v>
      </c>
    </row>
    <row r="456" spans="1:13" ht="12.75">
      <c r="A456" s="79">
        <v>600</v>
      </c>
      <c r="B456" s="72" t="s">
        <v>26</v>
      </c>
      <c r="C456" s="62">
        <f t="shared" si="45"/>
        <v>66.7</v>
      </c>
      <c r="D456" s="52">
        <v>0</v>
      </c>
      <c r="E456" s="76">
        <v>13860</v>
      </c>
      <c r="F456" s="74">
        <v>0</v>
      </c>
      <c r="G456" s="53">
        <f t="shared" si="47"/>
        <v>2493.6</v>
      </c>
      <c r="H456" s="191">
        <f t="shared" si="49"/>
        <v>2493.6</v>
      </c>
      <c r="I456" s="55">
        <f t="shared" si="50"/>
        <v>847.8</v>
      </c>
      <c r="J456" s="56">
        <f t="shared" si="48"/>
        <v>37.4</v>
      </c>
      <c r="K456" s="155">
        <v>0</v>
      </c>
      <c r="L456" s="57">
        <f t="shared" si="46"/>
        <v>10</v>
      </c>
      <c r="M456" s="58">
        <f t="shared" si="51"/>
        <v>3388.7999999999997</v>
      </c>
    </row>
    <row r="457" spans="1:13" ht="12.75">
      <c r="A457" s="79">
        <v>601</v>
      </c>
      <c r="B457" s="72" t="s">
        <v>26</v>
      </c>
      <c r="C457" s="62">
        <f aca="true" t="shared" si="52" ref="C457:C520">ROUND(IF(A457&lt;153,C$607,IF(A457&lt;C$612,C$613+C$614*A457+C$615*A457^2+C$616*A457^3,67.87)),2)</f>
        <v>66.71</v>
      </c>
      <c r="D457" s="52">
        <v>0</v>
      </c>
      <c r="E457" s="76">
        <v>13860</v>
      </c>
      <c r="F457" s="74">
        <v>0</v>
      </c>
      <c r="G457" s="53">
        <f t="shared" si="47"/>
        <v>2493.2</v>
      </c>
      <c r="H457" s="191">
        <f t="shared" si="49"/>
        <v>2493.2</v>
      </c>
      <c r="I457" s="55">
        <f t="shared" si="50"/>
        <v>847.7</v>
      </c>
      <c r="J457" s="56">
        <f t="shared" si="48"/>
        <v>37.4</v>
      </c>
      <c r="K457" s="155">
        <v>0</v>
      </c>
      <c r="L457" s="57">
        <f aca="true" t="shared" si="53" ref="L457:L520">ROUND(H457*0.004,1)</f>
        <v>10</v>
      </c>
      <c r="M457" s="58">
        <f t="shared" si="51"/>
        <v>3388.2999999999997</v>
      </c>
    </row>
    <row r="458" spans="1:13" ht="12.75">
      <c r="A458" s="79">
        <v>602</v>
      </c>
      <c r="B458" s="72" t="s">
        <v>26</v>
      </c>
      <c r="C458" s="62">
        <f t="shared" si="52"/>
        <v>66.73</v>
      </c>
      <c r="D458" s="52">
        <v>0</v>
      </c>
      <c r="E458" s="76">
        <v>13860</v>
      </c>
      <c r="F458" s="74">
        <v>0</v>
      </c>
      <c r="G458" s="53">
        <f aca="true" t="shared" si="54" ref="G458:G521">ROUND(12/C458*E458,1)</f>
        <v>2492.4</v>
      </c>
      <c r="H458" s="191">
        <f t="shared" si="49"/>
        <v>2492.4</v>
      </c>
      <c r="I458" s="55">
        <f t="shared" si="50"/>
        <v>847.4</v>
      </c>
      <c r="J458" s="56">
        <f aca="true" t="shared" si="55" ref="J458:J521">ROUND(H458*0.015,1)</f>
        <v>37.4</v>
      </c>
      <c r="K458" s="155">
        <v>0</v>
      </c>
      <c r="L458" s="57">
        <f t="shared" si="53"/>
        <v>10</v>
      </c>
      <c r="M458" s="58">
        <f t="shared" si="51"/>
        <v>3387.2000000000003</v>
      </c>
    </row>
    <row r="459" spans="1:13" ht="12.75">
      <c r="A459" s="79">
        <v>603</v>
      </c>
      <c r="B459" s="72" t="s">
        <v>26</v>
      </c>
      <c r="C459" s="62">
        <f t="shared" si="52"/>
        <v>66.75</v>
      </c>
      <c r="D459" s="52">
        <v>0</v>
      </c>
      <c r="E459" s="76">
        <v>13860</v>
      </c>
      <c r="F459" s="74">
        <v>0</v>
      </c>
      <c r="G459" s="53">
        <f t="shared" si="54"/>
        <v>2491.7</v>
      </c>
      <c r="H459" s="191">
        <f t="shared" si="49"/>
        <v>2491.7</v>
      </c>
      <c r="I459" s="55">
        <f t="shared" si="50"/>
        <v>847.2</v>
      </c>
      <c r="J459" s="56">
        <f t="shared" si="55"/>
        <v>37.4</v>
      </c>
      <c r="K459" s="155">
        <v>0</v>
      </c>
      <c r="L459" s="57">
        <f t="shared" si="53"/>
        <v>10</v>
      </c>
      <c r="M459" s="58">
        <f t="shared" si="51"/>
        <v>3386.2999999999997</v>
      </c>
    </row>
    <row r="460" spans="1:13" ht="12.75">
      <c r="A460" s="79">
        <v>604</v>
      </c>
      <c r="B460" s="72" t="s">
        <v>26</v>
      </c>
      <c r="C460" s="62">
        <f t="shared" si="52"/>
        <v>66.76</v>
      </c>
      <c r="D460" s="52">
        <v>0</v>
      </c>
      <c r="E460" s="76">
        <v>13860</v>
      </c>
      <c r="F460" s="74">
        <v>0</v>
      </c>
      <c r="G460" s="53">
        <f t="shared" si="54"/>
        <v>2491.3</v>
      </c>
      <c r="H460" s="191">
        <f t="shared" si="49"/>
        <v>2491.3</v>
      </c>
      <c r="I460" s="55">
        <f t="shared" si="50"/>
        <v>847</v>
      </c>
      <c r="J460" s="56">
        <f t="shared" si="55"/>
        <v>37.4</v>
      </c>
      <c r="K460" s="155">
        <v>0</v>
      </c>
      <c r="L460" s="57">
        <f t="shared" si="53"/>
        <v>10</v>
      </c>
      <c r="M460" s="58">
        <f t="shared" si="51"/>
        <v>3385.7000000000003</v>
      </c>
    </row>
    <row r="461" spans="1:13" ht="12.75">
      <c r="A461" s="79">
        <v>605</v>
      </c>
      <c r="B461" s="72" t="s">
        <v>26</v>
      </c>
      <c r="C461" s="62">
        <f t="shared" si="52"/>
        <v>66.78</v>
      </c>
      <c r="D461" s="52">
        <v>0</v>
      </c>
      <c r="E461" s="76">
        <v>13860</v>
      </c>
      <c r="F461" s="74">
        <v>0</v>
      </c>
      <c r="G461" s="53">
        <f t="shared" si="54"/>
        <v>2490.6</v>
      </c>
      <c r="H461" s="191">
        <f t="shared" si="49"/>
        <v>2490.6</v>
      </c>
      <c r="I461" s="55">
        <f t="shared" si="50"/>
        <v>846.8</v>
      </c>
      <c r="J461" s="56">
        <f t="shared" si="55"/>
        <v>37.4</v>
      </c>
      <c r="K461" s="155">
        <v>0</v>
      </c>
      <c r="L461" s="57">
        <f t="shared" si="53"/>
        <v>10</v>
      </c>
      <c r="M461" s="58">
        <f t="shared" si="51"/>
        <v>3384.7999999999997</v>
      </c>
    </row>
    <row r="462" spans="1:13" ht="12.75">
      <c r="A462" s="79">
        <v>606</v>
      </c>
      <c r="B462" s="72" t="s">
        <v>26</v>
      </c>
      <c r="C462" s="62">
        <f t="shared" si="52"/>
        <v>66.79</v>
      </c>
      <c r="D462" s="52">
        <v>0</v>
      </c>
      <c r="E462" s="76">
        <v>13860</v>
      </c>
      <c r="F462" s="74">
        <v>0</v>
      </c>
      <c r="G462" s="53">
        <f t="shared" si="54"/>
        <v>2490.2</v>
      </c>
      <c r="H462" s="191">
        <f t="shared" si="49"/>
        <v>2490.2</v>
      </c>
      <c r="I462" s="55">
        <f t="shared" si="50"/>
        <v>846.7</v>
      </c>
      <c r="J462" s="56">
        <f t="shared" si="55"/>
        <v>37.4</v>
      </c>
      <c r="K462" s="155">
        <v>0</v>
      </c>
      <c r="L462" s="57">
        <f t="shared" si="53"/>
        <v>10</v>
      </c>
      <c r="M462" s="58">
        <f t="shared" si="51"/>
        <v>3384.2999999999997</v>
      </c>
    </row>
    <row r="463" spans="1:13" ht="12.75">
      <c r="A463" s="79">
        <v>607</v>
      </c>
      <c r="B463" s="72" t="s">
        <v>26</v>
      </c>
      <c r="C463" s="62">
        <f t="shared" si="52"/>
        <v>66.81</v>
      </c>
      <c r="D463" s="52">
        <v>0</v>
      </c>
      <c r="E463" s="76">
        <v>13860</v>
      </c>
      <c r="F463" s="74">
        <v>0</v>
      </c>
      <c r="G463" s="53">
        <f t="shared" si="54"/>
        <v>2489.4</v>
      </c>
      <c r="H463" s="191">
        <f t="shared" si="49"/>
        <v>2489.4</v>
      </c>
      <c r="I463" s="55">
        <f t="shared" si="50"/>
        <v>846.4</v>
      </c>
      <c r="J463" s="56">
        <f t="shared" si="55"/>
        <v>37.3</v>
      </c>
      <c r="K463" s="155">
        <v>0</v>
      </c>
      <c r="L463" s="57">
        <f t="shared" si="53"/>
        <v>10</v>
      </c>
      <c r="M463" s="58">
        <f t="shared" si="51"/>
        <v>3383.1000000000004</v>
      </c>
    </row>
    <row r="464" spans="1:13" ht="12.75">
      <c r="A464" s="79">
        <v>608</v>
      </c>
      <c r="B464" s="72" t="s">
        <v>26</v>
      </c>
      <c r="C464" s="62">
        <f t="shared" si="52"/>
        <v>66.82</v>
      </c>
      <c r="D464" s="52">
        <v>0</v>
      </c>
      <c r="E464" s="76">
        <v>13860</v>
      </c>
      <c r="F464" s="74">
        <v>0</v>
      </c>
      <c r="G464" s="53">
        <f t="shared" si="54"/>
        <v>2489.1</v>
      </c>
      <c r="H464" s="191">
        <f aca="true" t="shared" si="56" ref="H464:H527">F464+G464</f>
        <v>2489.1</v>
      </c>
      <c r="I464" s="55">
        <f t="shared" si="50"/>
        <v>846.3</v>
      </c>
      <c r="J464" s="56">
        <f t="shared" si="55"/>
        <v>37.3</v>
      </c>
      <c r="K464" s="155">
        <v>0</v>
      </c>
      <c r="L464" s="57">
        <f t="shared" si="53"/>
        <v>10</v>
      </c>
      <c r="M464" s="58">
        <f t="shared" si="51"/>
        <v>3382.7</v>
      </c>
    </row>
    <row r="465" spans="1:13" ht="12.75">
      <c r="A465" s="79">
        <v>609</v>
      </c>
      <c r="B465" s="72" t="s">
        <v>26</v>
      </c>
      <c r="C465" s="62">
        <f t="shared" si="52"/>
        <v>66.84</v>
      </c>
      <c r="D465" s="52">
        <v>0</v>
      </c>
      <c r="E465" s="76">
        <v>13860</v>
      </c>
      <c r="F465" s="74">
        <v>0</v>
      </c>
      <c r="G465" s="53">
        <f t="shared" si="54"/>
        <v>2488.3</v>
      </c>
      <c r="H465" s="191">
        <f t="shared" si="56"/>
        <v>2488.3</v>
      </c>
      <c r="I465" s="55">
        <f t="shared" si="50"/>
        <v>846</v>
      </c>
      <c r="J465" s="56">
        <f t="shared" si="55"/>
        <v>37.3</v>
      </c>
      <c r="K465" s="155">
        <v>0</v>
      </c>
      <c r="L465" s="57">
        <f t="shared" si="53"/>
        <v>10</v>
      </c>
      <c r="M465" s="58">
        <f t="shared" si="51"/>
        <v>3381.6000000000004</v>
      </c>
    </row>
    <row r="466" spans="1:13" ht="12.75">
      <c r="A466" s="79">
        <v>610</v>
      </c>
      <c r="B466" s="72" t="s">
        <v>26</v>
      </c>
      <c r="C466" s="62">
        <f t="shared" si="52"/>
        <v>66.85</v>
      </c>
      <c r="D466" s="52">
        <v>0</v>
      </c>
      <c r="E466" s="76">
        <v>13860</v>
      </c>
      <c r="F466" s="74">
        <v>0</v>
      </c>
      <c r="G466" s="53">
        <f t="shared" si="54"/>
        <v>2488</v>
      </c>
      <c r="H466" s="191">
        <f t="shared" si="56"/>
        <v>2488</v>
      </c>
      <c r="I466" s="55">
        <f t="shared" si="50"/>
        <v>845.9</v>
      </c>
      <c r="J466" s="56">
        <f t="shared" si="55"/>
        <v>37.3</v>
      </c>
      <c r="K466" s="155">
        <v>0</v>
      </c>
      <c r="L466" s="57">
        <f t="shared" si="53"/>
        <v>10</v>
      </c>
      <c r="M466" s="58">
        <f t="shared" si="51"/>
        <v>3381.2000000000003</v>
      </c>
    </row>
    <row r="467" spans="1:13" ht="12.75">
      <c r="A467" s="79">
        <v>611</v>
      </c>
      <c r="B467" s="72" t="s">
        <v>26</v>
      </c>
      <c r="C467" s="62">
        <f t="shared" si="52"/>
        <v>66.87</v>
      </c>
      <c r="D467" s="52">
        <v>0</v>
      </c>
      <c r="E467" s="76">
        <v>13860</v>
      </c>
      <c r="F467" s="74">
        <v>0</v>
      </c>
      <c r="G467" s="53">
        <f t="shared" si="54"/>
        <v>2487.2</v>
      </c>
      <c r="H467" s="191">
        <f t="shared" si="56"/>
        <v>2487.2</v>
      </c>
      <c r="I467" s="55">
        <f t="shared" si="50"/>
        <v>845.6</v>
      </c>
      <c r="J467" s="56">
        <f t="shared" si="55"/>
        <v>37.3</v>
      </c>
      <c r="K467" s="155">
        <v>0</v>
      </c>
      <c r="L467" s="57">
        <f t="shared" si="53"/>
        <v>9.9</v>
      </c>
      <c r="M467" s="58">
        <f t="shared" si="51"/>
        <v>3380</v>
      </c>
    </row>
    <row r="468" spans="1:13" ht="12.75">
      <c r="A468" s="79">
        <v>612</v>
      </c>
      <c r="B468" s="72" t="s">
        <v>26</v>
      </c>
      <c r="C468" s="62">
        <f t="shared" si="52"/>
        <v>66.88</v>
      </c>
      <c r="D468" s="52">
        <v>0</v>
      </c>
      <c r="E468" s="76">
        <v>13860</v>
      </c>
      <c r="F468" s="74">
        <v>0</v>
      </c>
      <c r="G468" s="53">
        <f t="shared" si="54"/>
        <v>2486.8</v>
      </c>
      <c r="H468" s="191">
        <f t="shared" si="56"/>
        <v>2486.8</v>
      </c>
      <c r="I468" s="55">
        <f t="shared" si="50"/>
        <v>845.5</v>
      </c>
      <c r="J468" s="56">
        <f t="shared" si="55"/>
        <v>37.3</v>
      </c>
      <c r="K468" s="155">
        <v>0</v>
      </c>
      <c r="L468" s="57">
        <f t="shared" si="53"/>
        <v>9.9</v>
      </c>
      <c r="M468" s="58">
        <f t="shared" si="51"/>
        <v>3379.5000000000005</v>
      </c>
    </row>
    <row r="469" spans="1:13" ht="12.75">
      <c r="A469" s="79">
        <v>613</v>
      </c>
      <c r="B469" s="72" t="s">
        <v>26</v>
      </c>
      <c r="C469" s="62">
        <f t="shared" si="52"/>
        <v>66.9</v>
      </c>
      <c r="D469" s="52">
        <v>0</v>
      </c>
      <c r="E469" s="76">
        <v>13860</v>
      </c>
      <c r="F469" s="74">
        <v>0</v>
      </c>
      <c r="G469" s="53">
        <f t="shared" si="54"/>
        <v>2486.1</v>
      </c>
      <c r="H469" s="191">
        <f t="shared" si="56"/>
        <v>2486.1</v>
      </c>
      <c r="I469" s="55">
        <f aca="true" t="shared" si="57" ref="I469:I532">ROUND(H469*0.34,1)</f>
        <v>845.3</v>
      </c>
      <c r="J469" s="56">
        <f t="shared" si="55"/>
        <v>37.3</v>
      </c>
      <c r="K469" s="155">
        <v>0</v>
      </c>
      <c r="L469" s="57">
        <f t="shared" si="53"/>
        <v>9.9</v>
      </c>
      <c r="M469" s="58">
        <f t="shared" si="51"/>
        <v>3378.6</v>
      </c>
    </row>
    <row r="470" spans="1:13" ht="12.75">
      <c r="A470" s="79">
        <v>614</v>
      </c>
      <c r="B470" s="72" t="s">
        <v>26</v>
      </c>
      <c r="C470" s="62">
        <f t="shared" si="52"/>
        <v>66.91</v>
      </c>
      <c r="D470" s="52">
        <v>0</v>
      </c>
      <c r="E470" s="76">
        <v>13860</v>
      </c>
      <c r="F470" s="74">
        <v>0</v>
      </c>
      <c r="G470" s="53">
        <f t="shared" si="54"/>
        <v>2485.7</v>
      </c>
      <c r="H470" s="191">
        <f t="shared" si="56"/>
        <v>2485.7</v>
      </c>
      <c r="I470" s="55">
        <f t="shared" si="57"/>
        <v>845.1</v>
      </c>
      <c r="J470" s="56">
        <f t="shared" si="55"/>
        <v>37.3</v>
      </c>
      <c r="K470" s="155">
        <v>0</v>
      </c>
      <c r="L470" s="57">
        <f t="shared" si="53"/>
        <v>9.9</v>
      </c>
      <c r="M470" s="58">
        <f t="shared" si="51"/>
        <v>3378</v>
      </c>
    </row>
    <row r="471" spans="1:13" ht="12.75">
      <c r="A471" s="79">
        <v>615</v>
      </c>
      <c r="B471" s="72" t="s">
        <v>26</v>
      </c>
      <c r="C471" s="62">
        <f t="shared" si="52"/>
        <v>66.93</v>
      </c>
      <c r="D471" s="52">
        <v>0</v>
      </c>
      <c r="E471" s="76">
        <v>13860</v>
      </c>
      <c r="F471" s="74">
        <v>0</v>
      </c>
      <c r="G471" s="53">
        <f t="shared" si="54"/>
        <v>2485</v>
      </c>
      <c r="H471" s="191">
        <f t="shared" si="56"/>
        <v>2485</v>
      </c>
      <c r="I471" s="55">
        <f t="shared" si="57"/>
        <v>844.9</v>
      </c>
      <c r="J471" s="56">
        <f t="shared" si="55"/>
        <v>37.3</v>
      </c>
      <c r="K471" s="155">
        <v>0</v>
      </c>
      <c r="L471" s="57">
        <f t="shared" si="53"/>
        <v>9.9</v>
      </c>
      <c r="M471" s="58">
        <f t="shared" si="51"/>
        <v>3377.1000000000004</v>
      </c>
    </row>
    <row r="472" spans="1:13" ht="12.75">
      <c r="A472" s="79">
        <v>616</v>
      </c>
      <c r="B472" s="72" t="s">
        <v>26</v>
      </c>
      <c r="C472" s="62">
        <f t="shared" si="52"/>
        <v>66.94</v>
      </c>
      <c r="D472" s="52">
        <v>0</v>
      </c>
      <c r="E472" s="76">
        <v>13860</v>
      </c>
      <c r="F472" s="74">
        <v>0</v>
      </c>
      <c r="G472" s="53">
        <f t="shared" si="54"/>
        <v>2484.6</v>
      </c>
      <c r="H472" s="191">
        <f t="shared" si="56"/>
        <v>2484.6</v>
      </c>
      <c r="I472" s="55">
        <f t="shared" si="57"/>
        <v>844.8</v>
      </c>
      <c r="J472" s="56">
        <f t="shared" si="55"/>
        <v>37.3</v>
      </c>
      <c r="K472" s="155">
        <v>0</v>
      </c>
      <c r="L472" s="57">
        <f t="shared" si="53"/>
        <v>9.9</v>
      </c>
      <c r="M472" s="58">
        <f t="shared" si="51"/>
        <v>3376.6</v>
      </c>
    </row>
    <row r="473" spans="1:13" ht="12.75">
      <c r="A473" s="79">
        <v>617</v>
      </c>
      <c r="B473" s="72" t="s">
        <v>26</v>
      </c>
      <c r="C473" s="62">
        <f t="shared" si="52"/>
        <v>66.95</v>
      </c>
      <c r="D473" s="52">
        <v>0</v>
      </c>
      <c r="E473" s="76">
        <v>13860</v>
      </c>
      <c r="F473" s="74">
        <v>0</v>
      </c>
      <c r="G473" s="53">
        <f t="shared" si="54"/>
        <v>2484.2</v>
      </c>
      <c r="H473" s="191">
        <f t="shared" si="56"/>
        <v>2484.2</v>
      </c>
      <c r="I473" s="55">
        <f t="shared" si="57"/>
        <v>844.6</v>
      </c>
      <c r="J473" s="56">
        <f t="shared" si="55"/>
        <v>37.3</v>
      </c>
      <c r="K473" s="155">
        <v>0</v>
      </c>
      <c r="L473" s="57">
        <f t="shared" si="53"/>
        <v>9.9</v>
      </c>
      <c r="M473" s="58">
        <f t="shared" si="51"/>
        <v>3376</v>
      </c>
    </row>
    <row r="474" spans="1:13" ht="12.75">
      <c r="A474" s="79">
        <v>618</v>
      </c>
      <c r="B474" s="72" t="s">
        <v>26</v>
      </c>
      <c r="C474" s="62">
        <f t="shared" si="52"/>
        <v>66.97</v>
      </c>
      <c r="D474" s="52">
        <v>0</v>
      </c>
      <c r="E474" s="76">
        <v>13860</v>
      </c>
      <c r="F474" s="74">
        <v>0</v>
      </c>
      <c r="G474" s="53">
        <f t="shared" si="54"/>
        <v>2483.5</v>
      </c>
      <c r="H474" s="191">
        <f t="shared" si="56"/>
        <v>2483.5</v>
      </c>
      <c r="I474" s="55">
        <f t="shared" si="57"/>
        <v>844.4</v>
      </c>
      <c r="J474" s="56">
        <f t="shared" si="55"/>
        <v>37.3</v>
      </c>
      <c r="K474" s="155">
        <v>0</v>
      </c>
      <c r="L474" s="57">
        <f t="shared" si="53"/>
        <v>9.9</v>
      </c>
      <c r="M474" s="58">
        <f t="shared" si="51"/>
        <v>3375.1000000000004</v>
      </c>
    </row>
    <row r="475" spans="1:13" ht="12.75">
      <c r="A475" s="79">
        <v>619</v>
      </c>
      <c r="B475" s="72" t="s">
        <v>26</v>
      </c>
      <c r="C475" s="62">
        <f t="shared" si="52"/>
        <v>66.98</v>
      </c>
      <c r="D475" s="52">
        <v>0</v>
      </c>
      <c r="E475" s="76">
        <v>13860</v>
      </c>
      <c r="F475" s="74">
        <v>0</v>
      </c>
      <c r="G475" s="53">
        <f t="shared" si="54"/>
        <v>2483.1</v>
      </c>
      <c r="H475" s="191">
        <f t="shared" si="56"/>
        <v>2483.1</v>
      </c>
      <c r="I475" s="55">
        <f t="shared" si="57"/>
        <v>844.3</v>
      </c>
      <c r="J475" s="56">
        <f t="shared" si="55"/>
        <v>37.2</v>
      </c>
      <c r="K475" s="155">
        <v>0</v>
      </c>
      <c r="L475" s="57">
        <f t="shared" si="53"/>
        <v>9.9</v>
      </c>
      <c r="M475" s="58">
        <f t="shared" si="51"/>
        <v>3374.4999999999995</v>
      </c>
    </row>
    <row r="476" spans="1:13" ht="12.75">
      <c r="A476" s="79">
        <v>620</v>
      </c>
      <c r="B476" s="72" t="s">
        <v>26</v>
      </c>
      <c r="C476" s="62">
        <f t="shared" si="52"/>
        <v>67</v>
      </c>
      <c r="D476" s="52">
        <v>0</v>
      </c>
      <c r="E476" s="76">
        <v>13860</v>
      </c>
      <c r="F476" s="74">
        <v>0</v>
      </c>
      <c r="G476" s="53">
        <f t="shared" si="54"/>
        <v>2482.4</v>
      </c>
      <c r="H476" s="191">
        <f t="shared" si="56"/>
        <v>2482.4</v>
      </c>
      <c r="I476" s="55">
        <f t="shared" si="57"/>
        <v>844</v>
      </c>
      <c r="J476" s="56">
        <f t="shared" si="55"/>
        <v>37.2</v>
      </c>
      <c r="K476" s="155">
        <v>0</v>
      </c>
      <c r="L476" s="57">
        <f t="shared" si="53"/>
        <v>9.9</v>
      </c>
      <c r="M476" s="58">
        <f t="shared" si="51"/>
        <v>3373.5</v>
      </c>
    </row>
    <row r="477" spans="1:13" ht="12.75">
      <c r="A477" s="79">
        <v>621</v>
      </c>
      <c r="B477" s="72" t="s">
        <v>26</v>
      </c>
      <c r="C477" s="62">
        <f t="shared" si="52"/>
        <v>67.01</v>
      </c>
      <c r="D477" s="52">
        <v>0</v>
      </c>
      <c r="E477" s="76">
        <v>13860</v>
      </c>
      <c r="F477" s="74">
        <v>0</v>
      </c>
      <c r="G477" s="53">
        <f t="shared" si="54"/>
        <v>2482</v>
      </c>
      <c r="H477" s="191">
        <f t="shared" si="56"/>
        <v>2482</v>
      </c>
      <c r="I477" s="55">
        <f t="shared" si="57"/>
        <v>843.9</v>
      </c>
      <c r="J477" s="56">
        <f t="shared" si="55"/>
        <v>37.2</v>
      </c>
      <c r="K477" s="155">
        <v>0</v>
      </c>
      <c r="L477" s="57">
        <f t="shared" si="53"/>
        <v>9.9</v>
      </c>
      <c r="M477" s="58">
        <f t="shared" si="51"/>
        <v>3373</v>
      </c>
    </row>
    <row r="478" spans="1:13" ht="12.75">
      <c r="A478" s="79">
        <v>622</v>
      </c>
      <c r="B478" s="72" t="s">
        <v>26</v>
      </c>
      <c r="C478" s="62">
        <f t="shared" si="52"/>
        <v>67.02</v>
      </c>
      <c r="D478" s="52">
        <v>0</v>
      </c>
      <c r="E478" s="76">
        <v>13860</v>
      </c>
      <c r="F478" s="74">
        <v>0</v>
      </c>
      <c r="G478" s="53">
        <f t="shared" si="54"/>
        <v>2481.6</v>
      </c>
      <c r="H478" s="191">
        <f t="shared" si="56"/>
        <v>2481.6</v>
      </c>
      <c r="I478" s="55">
        <f t="shared" si="57"/>
        <v>843.7</v>
      </c>
      <c r="J478" s="56">
        <f t="shared" si="55"/>
        <v>37.2</v>
      </c>
      <c r="K478" s="155">
        <v>0</v>
      </c>
      <c r="L478" s="57">
        <f t="shared" si="53"/>
        <v>9.9</v>
      </c>
      <c r="M478" s="58">
        <f t="shared" si="51"/>
        <v>3372.4</v>
      </c>
    </row>
    <row r="479" spans="1:13" ht="12.75">
      <c r="A479" s="79">
        <v>623</v>
      </c>
      <c r="B479" s="72" t="s">
        <v>26</v>
      </c>
      <c r="C479" s="62">
        <f t="shared" si="52"/>
        <v>67.04</v>
      </c>
      <c r="D479" s="52">
        <v>0</v>
      </c>
      <c r="E479" s="76">
        <v>13860</v>
      </c>
      <c r="F479" s="74">
        <v>0</v>
      </c>
      <c r="G479" s="53">
        <f t="shared" si="54"/>
        <v>2480.9</v>
      </c>
      <c r="H479" s="191">
        <f t="shared" si="56"/>
        <v>2480.9</v>
      </c>
      <c r="I479" s="55">
        <f t="shared" si="57"/>
        <v>843.5</v>
      </c>
      <c r="J479" s="56">
        <f t="shared" si="55"/>
        <v>37.2</v>
      </c>
      <c r="K479" s="155">
        <v>0</v>
      </c>
      <c r="L479" s="57">
        <f t="shared" si="53"/>
        <v>9.9</v>
      </c>
      <c r="M479" s="58">
        <f t="shared" si="51"/>
        <v>3371.5</v>
      </c>
    </row>
    <row r="480" spans="1:13" ht="12.75">
      <c r="A480" s="79">
        <v>624</v>
      </c>
      <c r="B480" s="72" t="s">
        <v>26</v>
      </c>
      <c r="C480" s="62">
        <f t="shared" si="52"/>
        <v>67.05</v>
      </c>
      <c r="D480" s="52">
        <v>0</v>
      </c>
      <c r="E480" s="76">
        <v>13860</v>
      </c>
      <c r="F480" s="74">
        <v>0</v>
      </c>
      <c r="G480" s="53">
        <f t="shared" si="54"/>
        <v>2480.5</v>
      </c>
      <c r="H480" s="191">
        <f t="shared" si="56"/>
        <v>2480.5</v>
      </c>
      <c r="I480" s="55">
        <f t="shared" si="57"/>
        <v>843.4</v>
      </c>
      <c r="J480" s="56">
        <f t="shared" si="55"/>
        <v>37.2</v>
      </c>
      <c r="K480" s="155">
        <v>0</v>
      </c>
      <c r="L480" s="57">
        <f t="shared" si="53"/>
        <v>9.9</v>
      </c>
      <c r="M480" s="58">
        <f t="shared" si="51"/>
        <v>3371</v>
      </c>
    </row>
    <row r="481" spans="1:13" ht="12.75">
      <c r="A481" s="79">
        <v>625</v>
      </c>
      <c r="B481" s="72" t="s">
        <v>26</v>
      </c>
      <c r="C481" s="62">
        <f t="shared" si="52"/>
        <v>67.06</v>
      </c>
      <c r="D481" s="52">
        <v>0</v>
      </c>
      <c r="E481" s="76">
        <v>13860</v>
      </c>
      <c r="F481" s="74">
        <v>0</v>
      </c>
      <c r="G481" s="53">
        <f t="shared" si="54"/>
        <v>2480.2</v>
      </c>
      <c r="H481" s="191">
        <f t="shared" si="56"/>
        <v>2480.2</v>
      </c>
      <c r="I481" s="55">
        <f t="shared" si="57"/>
        <v>843.3</v>
      </c>
      <c r="J481" s="56">
        <f t="shared" si="55"/>
        <v>37.2</v>
      </c>
      <c r="K481" s="155">
        <v>0</v>
      </c>
      <c r="L481" s="57">
        <f t="shared" si="53"/>
        <v>9.9</v>
      </c>
      <c r="M481" s="58">
        <f t="shared" si="51"/>
        <v>3370.6</v>
      </c>
    </row>
    <row r="482" spans="1:13" ht="12.75">
      <c r="A482" s="79">
        <v>626</v>
      </c>
      <c r="B482" s="72" t="s">
        <v>26</v>
      </c>
      <c r="C482" s="62">
        <f t="shared" si="52"/>
        <v>67.08</v>
      </c>
      <c r="D482" s="52">
        <v>0</v>
      </c>
      <c r="E482" s="76">
        <v>13860</v>
      </c>
      <c r="F482" s="74">
        <v>0</v>
      </c>
      <c r="G482" s="53">
        <f t="shared" si="54"/>
        <v>2479.4</v>
      </c>
      <c r="H482" s="191">
        <f t="shared" si="56"/>
        <v>2479.4</v>
      </c>
      <c r="I482" s="55">
        <f t="shared" si="57"/>
        <v>843</v>
      </c>
      <c r="J482" s="56">
        <f t="shared" si="55"/>
        <v>37.2</v>
      </c>
      <c r="K482" s="155">
        <v>0</v>
      </c>
      <c r="L482" s="57">
        <f t="shared" si="53"/>
        <v>9.9</v>
      </c>
      <c r="M482" s="58">
        <f t="shared" si="51"/>
        <v>3369.5</v>
      </c>
    </row>
    <row r="483" spans="1:13" ht="12.75">
      <c r="A483" s="79">
        <v>627</v>
      </c>
      <c r="B483" s="72" t="s">
        <v>26</v>
      </c>
      <c r="C483" s="62">
        <f t="shared" si="52"/>
        <v>67.09</v>
      </c>
      <c r="D483" s="52">
        <v>0</v>
      </c>
      <c r="E483" s="76">
        <v>13860</v>
      </c>
      <c r="F483" s="74">
        <v>0</v>
      </c>
      <c r="G483" s="53">
        <f t="shared" si="54"/>
        <v>2479.1</v>
      </c>
      <c r="H483" s="191">
        <f t="shared" si="56"/>
        <v>2479.1</v>
      </c>
      <c r="I483" s="55">
        <f t="shared" si="57"/>
        <v>842.9</v>
      </c>
      <c r="J483" s="56">
        <f t="shared" si="55"/>
        <v>37.2</v>
      </c>
      <c r="K483" s="155">
        <v>0</v>
      </c>
      <c r="L483" s="57">
        <f t="shared" si="53"/>
        <v>9.9</v>
      </c>
      <c r="M483" s="58">
        <f t="shared" si="51"/>
        <v>3369.1</v>
      </c>
    </row>
    <row r="484" spans="1:13" ht="12.75">
      <c r="A484" s="79">
        <v>628</v>
      </c>
      <c r="B484" s="72" t="s">
        <v>26</v>
      </c>
      <c r="C484" s="62">
        <f t="shared" si="52"/>
        <v>67.1</v>
      </c>
      <c r="D484" s="52">
        <v>0</v>
      </c>
      <c r="E484" s="76">
        <v>13860</v>
      </c>
      <c r="F484" s="74">
        <v>0</v>
      </c>
      <c r="G484" s="53">
        <f t="shared" si="54"/>
        <v>2478.7</v>
      </c>
      <c r="H484" s="191">
        <f t="shared" si="56"/>
        <v>2478.7</v>
      </c>
      <c r="I484" s="55">
        <f t="shared" si="57"/>
        <v>842.8</v>
      </c>
      <c r="J484" s="56">
        <f t="shared" si="55"/>
        <v>37.2</v>
      </c>
      <c r="K484" s="155">
        <v>0</v>
      </c>
      <c r="L484" s="57">
        <f t="shared" si="53"/>
        <v>9.9</v>
      </c>
      <c r="M484" s="58">
        <f t="shared" si="51"/>
        <v>3368.6</v>
      </c>
    </row>
    <row r="485" spans="1:13" ht="12.75">
      <c r="A485" s="79">
        <v>629</v>
      </c>
      <c r="B485" s="72" t="s">
        <v>26</v>
      </c>
      <c r="C485" s="62">
        <f t="shared" si="52"/>
        <v>67.12</v>
      </c>
      <c r="D485" s="52">
        <v>0</v>
      </c>
      <c r="E485" s="76">
        <v>13860</v>
      </c>
      <c r="F485" s="74">
        <v>0</v>
      </c>
      <c r="G485" s="53">
        <f t="shared" si="54"/>
        <v>2477.9</v>
      </c>
      <c r="H485" s="191">
        <f t="shared" si="56"/>
        <v>2477.9</v>
      </c>
      <c r="I485" s="55">
        <f t="shared" si="57"/>
        <v>842.5</v>
      </c>
      <c r="J485" s="56">
        <f t="shared" si="55"/>
        <v>37.2</v>
      </c>
      <c r="K485" s="155">
        <v>0</v>
      </c>
      <c r="L485" s="57">
        <f t="shared" si="53"/>
        <v>9.9</v>
      </c>
      <c r="M485" s="58">
        <f t="shared" si="51"/>
        <v>3367.5</v>
      </c>
    </row>
    <row r="486" spans="1:13" ht="12.75">
      <c r="A486" s="79">
        <v>630</v>
      </c>
      <c r="B486" s="72" t="s">
        <v>26</v>
      </c>
      <c r="C486" s="62">
        <f t="shared" si="52"/>
        <v>67.13</v>
      </c>
      <c r="D486" s="52">
        <v>0</v>
      </c>
      <c r="E486" s="76">
        <v>13860</v>
      </c>
      <c r="F486" s="74">
        <v>0</v>
      </c>
      <c r="G486" s="53">
        <f t="shared" si="54"/>
        <v>2477.6</v>
      </c>
      <c r="H486" s="191">
        <f t="shared" si="56"/>
        <v>2477.6</v>
      </c>
      <c r="I486" s="55">
        <f t="shared" si="57"/>
        <v>842.4</v>
      </c>
      <c r="J486" s="56">
        <f t="shared" si="55"/>
        <v>37.2</v>
      </c>
      <c r="K486" s="155">
        <v>0</v>
      </c>
      <c r="L486" s="57">
        <f t="shared" si="53"/>
        <v>9.9</v>
      </c>
      <c r="M486" s="58">
        <f t="shared" si="51"/>
        <v>3367.1</v>
      </c>
    </row>
    <row r="487" spans="1:13" ht="12.75">
      <c r="A487" s="79">
        <v>631</v>
      </c>
      <c r="B487" s="72" t="s">
        <v>26</v>
      </c>
      <c r="C487" s="62">
        <f t="shared" si="52"/>
        <v>67.14</v>
      </c>
      <c r="D487" s="52">
        <v>0</v>
      </c>
      <c r="E487" s="76">
        <v>13860</v>
      </c>
      <c r="F487" s="74">
        <v>0</v>
      </c>
      <c r="G487" s="53">
        <f t="shared" si="54"/>
        <v>2477.2</v>
      </c>
      <c r="H487" s="191">
        <f t="shared" si="56"/>
        <v>2477.2</v>
      </c>
      <c r="I487" s="55">
        <f t="shared" si="57"/>
        <v>842.2</v>
      </c>
      <c r="J487" s="56">
        <f t="shared" si="55"/>
        <v>37.2</v>
      </c>
      <c r="K487" s="155">
        <v>0</v>
      </c>
      <c r="L487" s="57">
        <f t="shared" si="53"/>
        <v>9.9</v>
      </c>
      <c r="M487" s="58">
        <f t="shared" si="51"/>
        <v>3366.4999999999995</v>
      </c>
    </row>
    <row r="488" spans="1:13" ht="12.75">
      <c r="A488" s="79">
        <v>632</v>
      </c>
      <c r="B488" s="72" t="s">
        <v>26</v>
      </c>
      <c r="C488" s="62">
        <f t="shared" si="52"/>
        <v>67.15</v>
      </c>
      <c r="D488" s="52">
        <v>0</v>
      </c>
      <c r="E488" s="76">
        <v>13860</v>
      </c>
      <c r="F488" s="74">
        <v>0</v>
      </c>
      <c r="G488" s="53">
        <f t="shared" si="54"/>
        <v>2476.8</v>
      </c>
      <c r="H488" s="191">
        <f t="shared" si="56"/>
        <v>2476.8</v>
      </c>
      <c r="I488" s="55">
        <f t="shared" si="57"/>
        <v>842.1</v>
      </c>
      <c r="J488" s="56">
        <f t="shared" si="55"/>
        <v>37.2</v>
      </c>
      <c r="K488" s="155">
        <v>0</v>
      </c>
      <c r="L488" s="57">
        <f t="shared" si="53"/>
        <v>9.9</v>
      </c>
      <c r="M488" s="58">
        <f t="shared" si="51"/>
        <v>3366</v>
      </c>
    </row>
    <row r="489" spans="1:13" ht="12.75">
      <c r="A489" s="79">
        <v>633</v>
      </c>
      <c r="B489" s="72" t="s">
        <v>26</v>
      </c>
      <c r="C489" s="62">
        <f t="shared" si="52"/>
        <v>67.17</v>
      </c>
      <c r="D489" s="52">
        <v>0</v>
      </c>
      <c r="E489" s="76">
        <v>13860</v>
      </c>
      <c r="F489" s="74">
        <v>0</v>
      </c>
      <c r="G489" s="53">
        <f t="shared" si="54"/>
        <v>2476.1</v>
      </c>
      <c r="H489" s="191">
        <f t="shared" si="56"/>
        <v>2476.1</v>
      </c>
      <c r="I489" s="55">
        <f t="shared" si="57"/>
        <v>841.9</v>
      </c>
      <c r="J489" s="56">
        <f t="shared" si="55"/>
        <v>37.1</v>
      </c>
      <c r="K489" s="155">
        <v>0</v>
      </c>
      <c r="L489" s="57">
        <f t="shared" si="53"/>
        <v>9.9</v>
      </c>
      <c r="M489" s="58">
        <f t="shared" si="51"/>
        <v>3365</v>
      </c>
    </row>
    <row r="490" spans="1:13" ht="12.75">
      <c r="A490" s="79">
        <v>634</v>
      </c>
      <c r="B490" s="72" t="s">
        <v>26</v>
      </c>
      <c r="C490" s="62">
        <f t="shared" si="52"/>
        <v>67.18</v>
      </c>
      <c r="D490" s="52">
        <v>0</v>
      </c>
      <c r="E490" s="76">
        <v>13860</v>
      </c>
      <c r="F490" s="74">
        <v>0</v>
      </c>
      <c r="G490" s="53">
        <f t="shared" si="54"/>
        <v>2475.7</v>
      </c>
      <c r="H490" s="191">
        <f t="shared" si="56"/>
        <v>2475.7</v>
      </c>
      <c r="I490" s="55">
        <f t="shared" si="57"/>
        <v>841.7</v>
      </c>
      <c r="J490" s="56">
        <f t="shared" si="55"/>
        <v>37.1</v>
      </c>
      <c r="K490" s="155">
        <v>0</v>
      </c>
      <c r="L490" s="57">
        <f t="shared" si="53"/>
        <v>9.9</v>
      </c>
      <c r="M490" s="58">
        <f t="shared" si="51"/>
        <v>3364.3999999999996</v>
      </c>
    </row>
    <row r="491" spans="1:13" ht="12.75">
      <c r="A491" s="79">
        <v>635</v>
      </c>
      <c r="B491" s="72" t="s">
        <v>26</v>
      </c>
      <c r="C491" s="62">
        <f t="shared" si="52"/>
        <v>67.19</v>
      </c>
      <c r="D491" s="52">
        <v>0</v>
      </c>
      <c r="E491" s="76">
        <v>13860</v>
      </c>
      <c r="F491" s="74">
        <v>0</v>
      </c>
      <c r="G491" s="53">
        <f t="shared" si="54"/>
        <v>2475.4</v>
      </c>
      <c r="H491" s="191">
        <f t="shared" si="56"/>
        <v>2475.4</v>
      </c>
      <c r="I491" s="55">
        <f t="shared" si="57"/>
        <v>841.6</v>
      </c>
      <c r="J491" s="56">
        <f t="shared" si="55"/>
        <v>37.1</v>
      </c>
      <c r="K491" s="155">
        <v>0</v>
      </c>
      <c r="L491" s="57">
        <f t="shared" si="53"/>
        <v>9.9</v>
      </c>
      <c r="M491" s="58">
        <f t="shared" si="51"/>
        <v>3364</v>
      </c>
    </row>
    <row r="492" spans="1:13" ht="12.75">
      <c r="A492" s="79">
        <v>636</v>
      </c>
      <c r="B492" s="72" t="s">
        <v>26</v>
      </c>
      <c r="C492" s="62">
        <f t="shared" si="52"/>
        <v>67.2</v>
      </c>
      <c r="D492" s="52">
        <v>0</v>
      </c>
      <c r="E492" s="76">
        <v>13860</v>
      </c>
      <c r="F492" s="74">
        <v>0</v>
      </c>
      <c r="G492" s="53">
        <f t="shared" si="54"/>
        <v>2475</v>
      </c>
      <c r="H492" s="191">
        <f t="shared" si="56"/>
        <v>2475</v>
      </c>
      <c r="I492" s="55">
        <f t="shared" si="57"/>
        <v>841.5</v>
      </c>
      <c r="J492" s="56">
        <f t="shared" si="55"/>
        <v>37.1</v>
      </c>
      <c r="K492" s="155">
        <v>0</v>
      </c>
      <c r="L492" s="57">
        <f t="shared" si="53"/>
        <v>9.9</v>
      </c>
      <c r="M492" s="58">
        <f t="shared" si="51"/>
        <v>3363.5</v>
      </c>
    </row>
    <row r="493" spans="1:13" ht="12.75">
      <c r="A493" s="79">
        <v>637</v>
      </c>
      <c r="B493" s="72" t="s">
        <v>26</v>
      </c>
      <c r="C493" s="62">
        <f t="shared" si="52"/>
        <v>67.22</v>
      </c>
      <c r="D493" s="52">
        <v>0</v>
      </c>
      <c r="E493" s="76">
        <v>13860</v>
      </c>
      <c r="F493" s="74">
        <v>0</v>
      </c>
      <c r="G493" s="53">
        <f t="shared" si="54"/>
        <v>2474.3</v>
      </c>
      <c r="H493" s="191">
        <f t="shared" si="56"/>
        <v>2474.3</v>
      </c>
      <c r="I493" s="55">
        <f t="shared" si="57"/>
        <v>841.3</v>
      </c>
      <c r="J493" s="56">
        <f t="shared" si="55"/>
        <v>37.1</v>
      </c>
      <c r="K493" s="155">
        <v>0</v>
      </c>
      <c r="L493" s="57">
        <f t="shared" si="53"/>
        <v>9.9</v>
      </c>
      <c r="M493" s="58">
        <f t="shared" si="51"/>
        <v>3362.6000000000004</v>
      </c>
    </row>
    <row r="494" spans="1:13" ht="12.75">
      <c r="A494" s="79">
        <v>638</v>
      </c>
      <c r="B494" s="72" t="s">
        <v>26</v>
      </c>
      <c r="C494" s="62">
        <f t="shared" si="52"/>
        <v>67.23</v>
      </c>
      <c r="D494" s="52">
        <v>0</v>
      </c>
      <c r="E494" s="76">
        <v>13860</v>
      </c>
      <c r="F494" s="74">
        <v>0</v>
      </c>
      <c r="G494" s="53">
        <f t="shared" si="54"/>
        <v>2473.9</v>
      </c>
      <c r="H494" s="191">
        <f t="shared" si="56"/>
        <v>2473.9</v>
      </c>
      <c r="I494" s="55">
        <f t="shared" si="57"/>
        <v>841.1</v>
      </c>
      <c r="J494" s="56">
        <f t="shared" si="55"/>
        <v>37.1</v>
      </c>
      <c r="K494" s="155">
        <v>0</v>
      </c>
      <c r="L494" s="57">
        <f t="shared" si="53"/>
        <v>9.9</v>
      </c>
      <c r="M494" s="58">
        <f t="shared" si="51"/>
        <v>3362</v>
      </c>
    </row>
    <row r="495" spans="1:13" ht="12.75">
      <c r="A495" s="79">
        <v>639</v>
      </c>
      <c r="B495" s="72" t="s">
        <v>26</v>
      </c>
      <c r="C495" s="62">
        <f t="shared" si="52"/>
        <v>67.24</v>
      </c>
      <c r="D495" s="52">
        <v>0</v>
      </c>
      <c r="E495" s="76">
        <v>13860</v>
      </c>
      <c r="F495" s="74">
        <v>0</v>
      </c>
      <c r="G495" s="53">
        <f t="shared" si="54"/>
        <v>2473.5</v>
      </c>
      <c r="H495" s="191">
        <f t="shared" si="56"/>
        <v>2473.5</v>
      </c>
      <c r="I495" s="55">
        <f t="shared" si="57"/>
        <v>841</v>
      </c>
      <c r="J495" s="56">
        <f t="shared" si="55"/>
        <v>37.1</v>
      </c>
      <c r="K495" s="155">
        <v>0</v>
      </c>
      <c r="L495" s="57">
        <f t="shared" si="53"/>
        <v>9.9</v>
      </c>
      <c r="M495" s="58">
        <f aca="true" t="shared" si="58" ref="M495:M558">SUM(H495:L495)</f>
        <v>3361.5</v>
      </c>
    </row>
    <row r="496" spans="1:13" ht="12.75">
      <c r="A496" s="79">
        <v>640</v>
      </c>
      <c r="B496" s="72" t="s">
        <v>26</v>
      </c>
      <c r="C496" s="62">
        <f t="shared" si="52"/>
        <v>67.25</v>
      </c>
      <c r="D496" s="52">
        <v>0</v>
      </c>
      <c r="E496" s="76">
        <v>13860</v>
      </c>
      <c r="F496" s="74">
        <v>0</v>
      </c>
      <c r="G496" s="53">
        <f t="shared" si="54"/>
        <v>2473.2</v>
      </c>
      <c r="H496" s="191">
        <f t="shared" si="56"/>
        <v>2473.2</v>
      </c>
      <c r="I496" s="55">
        <f t="shared" si="57"/>
        <v>840.9</v>
      </c>
      <c r="J496" s="56">
        <f t="shared" si="55"/>
        <v>37.1</v>
      </c>
      <c r="K496" s="155">
        <v>0</v>
      </c>
      <c r="L496" s="57">
        <f t="shared" si="53"/>
        <v>9.9</v>
      </c>
      <c r="M496" s="58">
        <f t="shared" si="58"/>
        <v>3361.1</v>
      </c>
    </row>
    <row r="497" spans="1:13" ht="12.75">
      <c r="A497" s="79">
        <v>641</v>
      </c>
      <c r="B497" s="72" t="s">
        <v>26</v>
      </c>
      <c r="C497" s="62">
        <f t="shared" si="52"/>
        <v>67.26</v>
      </c>
      <c r="D497" s="52">
        <v>0</v>
      </c>
      <c r="E497" s="76">
        <v>13860</v>
      </c>
      <c r="F497" s="74">
        <v>0</v>
      </c>
      <c r="G497" s="53">
        <f t="shared" si="54"/>
        <v>2472.8</v>
      </c>
      <c r="H497" s="191">
        <f t="shared" si="56"/>
        <v>2472.8</v>
      </c>
      <c r="I497" s="55">
        <f t="shared" si="57"/>
        <v>840.8</v>
      </c>
      <c r="J497" s="56">
        <f t="shared" si="55"/>
        <v>37.1</v>
      </c>
      <c r="K497" s="155">
        <v>0</v>
      </c>
      <c r="L497" s="57">
        <f t="shared" si="53"/>
        <v>9.9</v>
      </c>
      <c r="M497" s="58">
        <f t="shared" si="58"/>
        <v>3360.6000000000004</v>
      </c>
    </row>
    <row r="498" spans="1:13" ht="12.75">
      <c r="A498" s="79">
        <v>642</v>
      </c>
      <c r="B498" s="72" t="s">
        <v>26</v>
      </c>
      <c r="C498" s="62">
        <f t="shared" si="52"/>
        <v>67.27</v>
      </c>
      <c r="D498" s="52">
        <v>0</v>
      </c>
      <c r="E498" s="76">
        <v>13860</v>
      </c>
      <c r="F498" s="74">
        <v>0</v>
      </c>
      <c r="G498" s="53">
        <f t="shared" si="54"/>
        <v>2472.4</v>
      </c>
      <c r="H498" s="191">
        <f t="shared" si="56"/>
        <v>2472.4</v>
      </c>
      <c r="I498" s="55">
        <f t="shared" si="57"/>
        <v>840.6</v>
      </c>
      <c r="J498" s="56">
        <f t="shared" si="55"/>
        <v>37.1</v>
      </c>
      <c r="K498" s="155">
        <v>0</v>
      </c>
      <c r="L498" s="57">
        <f t="shared" si="53"/>
        <v>9.9</v>
      </c>
      <c r="M498" s="58">
        <f t="shared" si="58"/>
        <v>3360</v>
      </c>
    </row>
    <row r="499" spans="1:13" ht="12.75">
      <c r="A499" s="79">
        <v>643</v>
      </c>
      <c r="B499" s="72" t="s">
        <v>26</v>
      </c>
      <c r="C499" s="62">
        <f t="shared" si="52"/>
        <v>67.29</v>
      </c>
      <c r="D499" s="52">
        <v>0</v>
      </c>
      <c r="E499" s="76">
        <v>13860</v>
      </c>
      <c r="F499" s="74">
        <v>0</v>
      </c>
      <c r="G499" s="53">
        <f t="shared" si="54"/>
        <v>2471.7</v>
      </c>
      <c r="H499" s="191">
        <f t="shared" si="56"/>
        <v>2471.7</v>
      </c>
      <c r="I499" s="55">
        <f t="shared" si="57"/>
        <v>840.4</v>
      </c>
      <c r="J499" s="56">
        <f t="shared" si="55"/>
        <v>37.1</v>
      </c>
      <c r="K499" s="155">
        <v>0</v>
      </c>
      <c r="L499" s="57">
        <f t="shared" si="53"/>
        <v>9.9</v>
      </c>
      <c r="M499" s="58">
        <f t="shared" si="58"/>
        <v>3359.1</v>
      </c>
    </row>
    <row r="500" spans="1:13" ht="12.75">
      <c r="A500" s="79">
        <v>644</v>
      </c>
      <c r="B500" s="72" t="s">
        <v>26</v>
      </c>
      <c r="C500" s="62">
        <f t="shared" si="52"/>
        <v>67.3</v>
      </c>
      <c r="D500" s="52">
        <v>0</v>
      </c>
      <c r="E500" s="76">
        <v>13860</v>
      </c>
      <c r="F500" s="74">
        <v>0</v>
      </c>
      <c r="G500" s="53">
        <f t="shared" si="54"/>
        <v>2471.3</v>
      </c>
      <c r="H500" s="191">
        <f t="shared" si="56"/>
        <v>2471.3</v>
      </c>
      <c r="I500" s="55">
        <f t="shared" si="57"/>
        <v>840.2</v>
      </c>
      <c r="J500" s="56">
        <f t="shared" si="55"/>
        <v>37.1</v>
      </c>
      <c r="K500" s="155">
        <v>0</v>
      </c>
      <c r="L500" s="57">
        <f t="shared" si="53"/>
        <v>9.9</v>
      </c>
      <c r="M500" s="58">
        <f t="shared" si="58"/>
        <v>3358.5</v>
      </c>
    </row>
    <row r="501" spans="1:13" ht="12.75">
      <c r="A501" s="79">
        <v>645</v>
      </c>
      <c r="B501" s="72" t="s">
        <v>26</v>
      </c>
      <c r="C501" s="62">
        <f t="shared" si="52"/>
        <v>67.31</v>
      </c>
      <c r="D501" s="52">
        <v>0</v>
      </c>
      <c r="E501" s="76">
        <v>13860</v>
      </c>
      <c r="F501" s="74">
        <v>0</v>
      </c>
      <c r="G501" s="53">
        <f t="shared" si="54"/>
        <v>2471</v>
      </c>
      <c r="H501" s="191">
        <f t="shared" si="56"/>
        <v>2471</v>
      </c>
      <c r="I501" s="55">
        <f t="shared" si="57"/>
        <v>840.1</v>
      </c>
      <c r="J501" s="56">
        <f t="shared" si="55"/>
        <v>37.1</v>
      </c>
      <c r="K501" s="155">
        <v>0</v>
      </c>
      <c r="L501" s="57">
        <f t="shared" si="53"/>
        <v>9.9</v>
      </c>
      <c r="M501" s="58">
        <f t="shared" si="58"/>
        <v>3358.1</v>
      </c>
    </row>
    <row r="502" spans="1:13" ht="12.75">
      <c r="A502" s="79">
        <v>646</v>
      </c>
      <c r="B502" s="72" t="s">
        <v>26</v>
      </c>
      <c r="C502" s="62">
        <f t="shared" si="52"/>
        <v>67.32</v>
      </c>
      <c r="D502" s="52">
        <v>0</v>
      </c>
      <c r="E502" s="76">
        <v>13860</v>
      </c>
      <c r="F502" s="74">
        <v>0</v>
      </c>
      <c r="G502" s="53">
        <f t="shared" si="54"/>
        <v>2470.6</v>
      </c>
      <c r="H502" s="191">
        <f t="shared" si="56"/>
        <v>2470.6</v>
      </c>
      <c r="I502" s="55">
        <f t="shared" si="57"/>
        <v>840</v>
      </c>
      <c r="J502" s="56">
        <f t="shared" si="55"/>
        <v>37.1</v>
      </c>
      <c r="K502" s="155">
        <v>0</v>
      </c>
      <c r="L502" s="57">
        <f t="shared" si="53"/>
        <v>9.9</v>
      </c>
      <c r="M502" s="58">
        <f t="shared" si="58"/>
        <v>3357.6</v>
      </c>
    </row>
    <row r="503" spans="1:13" ht="12.75">
      <c r="A503" s="79">
        <v>647</v>
      </c>
      <c r="B503" s="72" t="s">
        <v>26</v>
      </c>
      <c r="C503" s="62">
        <f t="shared" si="52"/>
        <v>67.33</v>
      </c>
      <c r="D503" s="52">
        <v>0</v>
      </c>
      <c r="E503" s="76">
        <v>13860</v>
      </c>
      <c r="F503" s="74">
        <v>0</v>
      </c>
      <c r="G503" s="53">
        <f t="shared" si="54"/>
        <v>2470.2</v>
      </c>
      <c r="H503" s="191">
        <f t="shared" si="56"/>
        <v>2470.2</v>
      </c>
      <c r="I503" s="55">
        <f t="shared" si="57"/>
        <v>839.9</v>
      </c>
      <c r="J503" s="56">
        <f t="shared" si="55"/>
        <v>37.1</v>
      </c>
      <c r="K503" s="155">
        <v>0</v>
      </c>
      <c r="L503" s="57">
        <f t="shared" si="53"/>
        <v>9.9</v>
      </c>
      <c r="M503" s="58">
        <f t="shared" si="58"/>
        <v>3357.1</v>
      </c>
    </row>
    <row r="504" spans="1:13" ht="12.75">
      <c r="A504" s="79">
        <v>648</v>
      </c>
      <c r="B504" s="72" t="s">
        <v>26</v>
      </c>
      <c r="C504" s="62">
        <f t="shared" si="52"/>
        <v>67.34</v>
      </c>
      <c r="D504" s="52">
        <v>0</v>
      </c>
      <c r="E504" s="76">
        <v>13860</v>
      </c>
      <c r="F504" s="74">
        <v>0</v>
      </c>
      <c r="G504" s="53">
        <f t="shared" si="54"/>
        <v>2469.9</v>
      </c>
      <c r="H504" s="191">
        <f t="shared" si="56"/>
        <v>2469.9</v>
      </c>
      <c r="I504" s="55">
        <f t="shared" si="57"/>
        <v>839.8</v>
      </c>
      <c r="J504" s="56">
        <f t="shared" si="55"/>
        <v>37</v>
      </c>
      <c r="K504" s="155">
        <v>0</v>
      </c>
      <c r="L504" s="57">
        <f t="shared" si="53"/>
        <v>9.9</v>
      </c>
      <c r="M504" s="58">
        <f t="shared" si="58"/>
        <v>3356.6</v>
      </c>
    </row>
    <row r="505" spans="1:13" ht="12.75">
      <c r="A505" s="79">
        <v>649</v>
      </c>
      <c r="B505" s="72" t="s">
        <v>26</v>
      </c>
      <c r="C505" s="62">
        <f t="shared" si="52"/>
        <v>67.35</v>
      </c>
      <c r="D505" s="52">
        <v>0</v>
      </c>
      <c r="E505" s="76">
        <v>13860</v>
      </c>
      <c r="F505" s="74">
        <v>0</v>
      </c>
      <c r="G505" s="53">
        <f t="shared" si="54"/>
        <v>2469.5</v>
      </c>
      <c r="H505" s="191">
        <f t="shared" si="56"/>
        <v>2469.5</v>
      </c>
      <c r="I505" s="55">
        <f t="shared" si="57"/>
        <v>839.6</v>
      </c>
      <c r="J505" s="56">
        <f t="shared" si="55"/>
        <v>37</v>
      </c>
      <c r="K505" s="155">
        <v>0</v>
      </c>
      <c r="L505" s="57">
        <f t="shared" si="53"/>
        <v>9.9</v>
      </c>
      <c r="M505" s="58">
        <f t="shared" si="58"/>
        <v>3356</v>
      </c>
    </row>
    <row r="506" spans="1:13" ht="12.75">
      <c r="A506" s="79">
        <v>650</v>
      </c>
      <c r="B506" s="72" t="s">
        <v>26</v>
      </c>
      <c r="C506" s="62">
        <f t="shared" si="52"/>
        <v>67.36</v>
      </c>
      <c r="D506" s="52">
        <v>0</v>
      </c>
      <c r="E506" s="76">
        <v>13860</v>
      </c>
      <c r="F506" s="74">
        <v>0</v>
      </c>
      <c r="G506" s="53">
        <f t="shared" si="54"/>
        <v>2469.1</v>
      </c>
      <c r="H506" s="191">
        <f t="shared" si="56"/>
        <v>2469.1</v>
      </c>
      <c r="I506" s="55">
        <f t="shared" si="57"/>
        <v>839.5</v>
      </c>
      <c r="J506" s="56">
        <f t="shared" si="55"/>
        <v>37</v>
      </c>
      <c r="K506" s="155">
        <v>0</v>
      </c>
      <c r="L506" s="57">
        <f t="shared" si="53"/>
        <v>9.9</v>
      </c>
      <c r="M506" s="58">
        <f t="shared" si="58"/>
        <v>3355.5</v>
      </c>
    </row>
    <row r="507" spans="1:13" ht="12.75">
      <c r="A507" s="79">
        <v>651</v>
      </c>
      <c r="B507" s="72" t="s">
        <v>26</v>
      </c>
      <c r="C507" s="62">
        <f t="shared" si="52"/>
        <v>67.37</v>
      </c>
      <c r="D507" s="52">
        <v>0</v>
      </c>
      <c r="E507" s="76">
        <v>13860</v>
      </c>
      <c r="F507" s="74">
        <v>0</v>
      </c>
      <c r="G507" s="53">
        <f t="shared" si="54"/>
        <v>2468.8</v>
      </c>
      <c r="H507" s="191">
        <f t="shared" si="56"/>
        <v>2468.8</v>
      </c>
      <c r="I507" s="55">
        <f t="shared" si="57"/>
        <v>839.4</v>
      </c>
      <c r="J507" s="56">
        <f t="shared" si="55"/>
        <v>37</v>
      </c>
      <c r="K507" s="155">
        <v>0</v>
      </c>
      <c r="L507" s="57">
        <f t="shared" si="53"/>
        <v>9.9</v>
      </c>
      <c r="M507" s="58">
        <f t="shared" si="58"/>
        <v>3355.1000000000004</v>
      </c>
    </row>
    <row r="508" spans="1:13" ht="12.75">
      <c r="A508" s="79">
        <v>652</v>
      </c>
      <c r="B508" s="72" t="s">
        <v>26</v>
      </c>
      <c r="C508" s="62">
        <f t="shared" si="52"/>
        <v>67.38</v>
      </c>
      <c r="D508" s="52">
        <v>0</v>
      </c>
      <c r="E508" s="76">
        <v>13860</v>
      </c>
      <c r="F508" s="74">
        <v>0</v>
      </c>
      <c r="G508" s="53">
        <f t="shared" si="54"/>
        <v>2468.4</v>
      </c>
      <c r="H508" s="191">
        <f t="shared" si="56"/>
        <v>2468.4</v>
      </c>
      <c r="I508" s="55">
        <f t="shared" si="57"/>
        <v>839.3</v>
      </c>
      <c r="J508" s="56">
        <f t="shared" si="55"/>
        <v>37</v>
      </c>
      <c r="K508" s="155">
        <v>0</v>
      </c>
      <c r="L508" s="57">
        <f t="shared" si="53"/>
        <v>9.9</v>
      </c>
      <c r="M508" s="58">
        <f t="shared" si="58"/>
        <v>3354.6</v>
      </c>
    </row>
    <row r="509" spans="1:13" ht="12.75">
      <c r="A509" s="79">
        <v>653</v>
      </c>
      <c r="B509" s="72" t="s">
        <v>26</v>
      </c>
      <c r="C509" s="62">
        <f t="shared" si="52"/>
        <v>67.39</v>
      </c>
      <c r="D509" s="52">
        <v>0</v>
      </c>
      <c r="E509" s="76">
        <v>13860</v>
      </c>
      <c r="F509" s="74">
        <v>0</v>
      </c>
      <c r="G509" s="53">
        <f t="shared" si="54"/>
        <v>2468</v>
      </c>
      <c r="H509" s="191">
        <f t="shared" si="56"/>
        <v>2468</v>
      </c>
      <c r="I509" s="55">
        <f t="shared" si="57"/>
        <v>839.1</v>
      </c>
      <c r="J509" s="56">
        <f t="shared" si="55"/>
        <v>37</v>
      </c>
      <c r="K509" s="155">
        <v>0</v>
      </c>
      <c r="L509" s="57">
        <f t="shared" si="53"/>
        <v>9.9</v>
      </c>
      <c r="M509" s="58">
        <f t="shared" si="58"/>
        <v>3354</v>
      </c>
    </row>
    <row r="510" spans="1:13" ht="12.75">
      <c r="A510" s="79">
        <v>654</v>
      </c>
      <c r="B510" s="72" t="s">
        <v>26</v>
      </c>
      <c r="C510" s="62">
        <f t="shared" si="52"/>
        <v>67.4</v>
      </c>
      <c r="D510" s="52">
        <v>0</v>
      </c>
      <c r="E510" s="76">
        <v>13860</v>
      </c>
      <c r="F510" s="74">
        <v>0</v>
      </c>
      <c r="G510" s="53">
        <f t="shared" si="54"/>
        <v>2467.7</v>
      </c>
      <c r="H510" s="191">
        <f t="shared" si="56"/>
        <v>2467.7</v>
      </c>
      <c r="I510" s="55">
        <f t="shared" si="57"/>
        <v>839</v>
      </c>
      <c r="J510" s="56">
        <f t="shared" si="55"/>
        <v>37</v>
      </c>
      <c r="K510" s="155">
        <v>0</v>
      </c>
      <c r="L510" s="57">
        <f t="shared" si="53"/>
        <v>9.9</v>
      </c>
      <c r="M510" s="58">
        <f t="shared" si="58"/>
        <v>3353.6</v>
      </c>
    </row>
    <row r="511" spans="1:13" ht="12.75">
      <c r="A511" s="79">
        <v>655</v>
      </c>
      <c r="B511" s="72" t="s">
        <v>26</v>
      </c>
      <c r="C511" s="62">
        <f t="shared" si="52"/>
        <v>67.41</v>
      </c>
      <c r="D511" s="52">
        <v>0</v>
      </c>
      <c r="E511" s="76">
        <v>13860</v>
      </c>
      <c r="F511" s="74">
        <v>0</v>
      </c>
      <c r="G511" s="53">
        <f t="shared" si="54"/>
        <v>2467.3</v>
      </c>
      <c r="H511" s="191">
        <f t="shared" si="56"/>
        <v>2467.3</v>
      </c>
      <c r="I511" s="55">
        <f t="shared" si="57"/>
        <v>838.9</v>
      </c>
      <c r="J511" s="56">
        <f t="shared" si="55"/>
        <v>37</v>
      </c>
      <c r="K511" s="155">
        <v>0</v>
      </c>
      <c r="L511" s="57">
        <f t="shared" si="53"/>
        <v>9.9</v>
      </c>
      <c r="M511" s="58">
        <f t="shared" si="58"/>
        <v>3353.1000000000004</v>
      </c>
    </row>
    <row r="512" spans="1:13" ht="12.75">
      <c r="A512" s="79">
        <v>656</v>
      </c>
      <c r="B512" s="72" t="s">
        <v>26</v>
      </c>
      <c r="C512" s="62">
        <f t="shared" si="52"/>
        <v>67.42</v>
      </c>
      <c r="D512" s="52">
        <v>0</v>
      </c>
      <c r="E512" s="76">
        <v>13860</v>
      </c>
      <c r="F512" s="74">
        <v>0</v>
      </c>
      <c r="G512" s="53">
        <f t="shared" si="54"/>
        <v>2466.9</v>
      </c>
      <c r="H512" s="191">
        <f t="shared" si="56"/>
        <v>2466.9</v>
      </c>
      <c r="I512" s="55">
        <f t="shared" si="57"/>
        <v>838.7</v>
      </c>
      <c r="J512" s="56">
        <f t="shared" si="55"/>
        <v>37</v>
      </c>
      <c r="K512" s="155">
        <v>0</v>
      </c>
      <c r="L512" s="57">
        <f t="shared" si="53"/>
        <v>9.9</v>
      </c>
      <c r="M512" s="58">
        <f t="shared" si="58"/>
        <v>3352.5000000000005</v>
      </c>
    </row>
    <row r="513" spans="1:13" ht="12.75">
      <c r="A513" s="79">
        <v>657</v>
      </c>
      <c r="B513" s="72" t="s">
        <v>26</v>
      </c>
      <c r="C513" s="62">
        <f t="shared" si="52"/>
        <v>67.43</v>
      </c>
      <c r="D513" s="52">
        <v>0</v>
      </c>
      <c r="E513" s="76">
        <v>13860</v>
      </c>
      <c r="F513" s="74">
        <v>0</v>
      </c>
      <c r="G513" s="53">
        <f t="shared" si="54"/>
        <v>2466.6</v>
      </c>
      <c r="H513" s="191">
        <f t="shared" si="56"/>
        <v>2466.6</v>
      </c>
      <c r="I513" s="55">
        <f t="shared" si="57"/>
        <v>838.6</v>
      </c>
      <c r="J513" s="56">
        <f t="shared" si="55"/>
        <v>37</v>
      </c>
      <c r="K513" s="155">
        <v>0</v>
      </c>
      <c r="L513" s="57">
        <f t="shared" si="53"/>
        <v>9.9</v>
      </c>
      <c r="M513" s="58">
        <f t="shared" si="58"/>
        <v>3352.1</v>
      </c>
    </row>
    <row r="514" spans="1:13" ht="12.75">
      <c r="A514" s="79">
        <v>658</v>
      </c>
      <c r="B514" s="72" t="s">
        <v>26</v>
      </c>
      <c r="C514" s="62">
        <f t="shared" si="52"/>
        <v>67.44</v>
      </c>
      <c r="D514" s="52">
        <v>0</v>
      </c>
      <c r="E514" s="76">
        <v>13860</v>
      </c>
      <c r="F514" s="74">
        <v>0</v>
      </c>
      <c r="G514" s="53">
        <f t="shared" si="54"/>
        <v>2466.2</v>
      </c>
      <c r="H514" s="191">
        <f t="shared" si="56"/>
        <v>2466.2</v>
      </c>
      <c r="I514" s="55">
        <f t="shared" si="57"/>
        <v>838.5</v>
      </c>
      <c r="J514" s="56">
        <f t="shared" si="55"/>
        <v>37</v>
      </c>
      <c r="K514" s="155">
        <v>0</v>
      </c>
      <c r="L514" s="57">
        <f t="shared" si="53"/>
        <v>9.9</v>
      </c>
      <c r="M514" s="58">
        <f t="shared" si="58"/>
        <v>3351.6</v>
      </c>
    </row>
    <row r="515" spans="1:13" ht="12.75">
      <c r="A515" s="79">
        <v>659</v>
      </c>
      <c r="B515" s="72" t="s">
        <v>26</v>
      </c>
      <c r="C515" s="62">
        <f t="shared" si="52"/>
        <v>67.45</v>
      </c>
      <c r="D515" s="52">
        <v>0</v>
      </c>
      <c r="E515" s="76">
        <v>13860</v>
      </c>
      <c r="F515" s="74">
        <v>0</v>
      </c>
      <c r="G515" s="53">
        <f t="shared" si="54"/>
        <v>2465.8</v>
      </c>
      <c r="H515" s="191">
        <f t="shared" si="56"/>
        <v>2465.8</v>
      </c>
      <c r="I515" s="55">
        <f t="shared" si="57"/>
        <v>838.4</v>
      </c>
      <c r="J515" s="56">
        <f t="shared" si="55"/>
        <v>37</v>
      </c>
      <c r="K515" s="155">
        <v>0</v>
      </c>
      <c r="L515" s="57">
        <f t="shared" si="53"/>
        <v>9.9</v>
      </c>
      <c r="M515" s="58">
        <f t="shared" si="58"/>
        <v>3351.1000000000004</v>
      </c>
    </row>
    <row r="516" spans="1:13" ht="12.75">
      <c r="A516" s="79">
        <v>660</v>
      </c>
      <c r="B516" s="72" t="s">
        <v>26</v>
      </c>
      <c r="C516" s="62">
        <f t="shared" si="52"/>
        <v>67.46</v>
      </c>
      <c r="D516" s="52">
        <v>0</v>
      </c>
      <c r="E516" s="76">
        <v>13860</v>
      </c>
      <c r="F516" s="74">
        <v>0</v>
      </c>
      <c r="G516" s="53">
        <f t="shared" si="54"/>
        <v>2465.5</v>
      </c>
      <c r="H516" s="191">
        <f t="shared" si="56"/>
        <v>2465.5</v>
      </c>
      <c r="I516" s="55">
        <f t="shared" si="57"/>
        <v>838.3</v>
      </c>
      <c r="J516" s="56">
        <f t="shared" si="55"/>
        <v>37</v>
      </c>
      <c r="K516" s="155">
        <v>0</v>
      </c>
      <c r="L516" s="57">
        <f t="shared" si="53"/>
        <v>9.9</v>
      </c>
      <c r="M516" s="58">
        <f t="shared" si="58"/>
        <v>3350.7000000000003</v>
      </c>
    </row>
    <row r="517" spans="1:13" ht="12.75">
      <c r="A517" s="79">
        <v>661</v>
      </c>
      <c r="B517" s="72" t="s">
        <v>26</v>
      </c>
      <c r="C517" s="62">
        <f t="shared" si="52"/>
        <v>67.47</v>
      </c>
      <c r="D517" s="52">
        <v>0</v>
      </c>
      <c r="E517" s="76">
        <v>13860</v>
      </c>
      <c r="F517" s="74">
        <v>0</v>
      </c>
      <c r="G517" s="53">
        <f t="shared" si="54"/>
        <v>2465.1</v>
      </c>
      <c r="H517" s="191">
        <f t="shared" si="56"/>
        <v>2465.1</v>
      </c>
      <c r="I517" s="55">
        <f t="shared" si="57"/>
        <v>838.1</v>
      </c>
      <c r="J517" s="56">
        <f t="shared" si="55"/>
        <v>37</v>
      </c>
      <c r="K517" s="155">
        <v>0</v>
      </c>
      <c r="L517" s="57">
        <f t="shared" si="53"/>
        <v>9.9</v>
      </c>
      <c r="M517" s="58">
        <f t="shared" si="58"/>
        <v>3350.1</v>
      </c>
    </row>
    <row r="518" spans="1:13" ht="12.75">
      <c r="A518" s="79">
        <v>662</v>
      </c>
      <c r="B518" s="72" t="s">
        <v>26</v>
      </c>
      <c r="C518" s="62">
        <f t="shared" si="52"/>
        <v>67.48</v>
      </c>
      <c r="D518" s="52">
        <v>0</v>
      </c>
      <c r="E518" s="76">
        <v>13860</v>
      </c>
      <c r="F518" s="74">
        <v>0</v>
      </c>
      <c r="G518" s="53">
        <f t="shared" si="54"/>
        <v>2464.7</v>
      </c>
      <c r="H518" s="191">
        <f t="shared" si="56"/>
        <v>2464.7</v>
      </c>
      <c r="I518" s="55">
        <f t="shared" si="57"/>
        <v>838</v>
      </c>
      <c r="J518" s="56">
        <f t="shared" si="55"/>
        <v>37</v>
      </c>
      <c r="K518" s="155">
        <v>0</v>
      </c>
      <c r="L518" s="57">
        <f t="shared" si="53"/>
        <v>9.9</v>
      </c>
      <c r="M518" s="58">
        <f t="shared" si="58"/>
        <v>3349.6</v>
      </c>
    </row>
    <row r="519" spans="1:13" ht="12.75">
      <c r="A519" s="79">
        <v>663</v>
      </c>
      <c r="B519" s="72" t="s">
        <v>26</v>
      </c>
      <c r="C519" s="62">
        <f t="shared" si="52"/>
        <v>67.49</v>
      </c>
      <c r="D519" s="52">
        <v>0</v>
      </c>
      <c r="E519" s="76">
        <v>13860</v>
      </c>
      <c r="F519" s="74">
        <v>0</v>
      </c>
      <c r="G519" s="53">
        <f t="shared" si="54"/>
        <v>2464.4</v>
      </c>
      <c r="H519" s="191">
        <f t="shared" si="56"/>
        <v>2464.4</v>
      </c>
      <c r="I519" s="55">
        <f t="shared" si="57"/>
        <v>837.9</v>
      </c>
      <c r="J519" s="56">
        <f t="shared" si="55"/>
        <v>37</v>
      </c>
      <c r="K519" s="155">
        <v>0</v>
      </c>
      <c r="L519" s="57">
        <f t="shared" si="53"/>
        <v>9.9</v>
      </c>
      <c r="M519" s="58">
        <f t="shared" si="58"/>
        <v>3349.2000000000003</v>
      </c>
    </row>
    <row r="520" spans="1:13" ht="12.75">
      <c r="A520" s="79">
        <v>664</v>
      </c>
      <c r="B520" s="72" t="s">
        <v>26</v>
      </c>
      <c r="C520" s="62">
        <f t="shared" si="52"/>
        <v>67.5</v>
      </c>
      <c r="D520" s="52">
        <v>0</v>
      </c>
      <c r="E520" s="76">
        <v>13860</v>
      </c>
      <c r="F520" s="74">
        <v>0</v>
      </c>
      <c r="G520" s="53">
        <f t="shared" si="54"/>
        <v>2464</v>
      </c>
      <c r="H520" s="191">
        <f t="shared" si="56"/>
        <v>2464</v>
      </c>
      <c r="I520" s="55">
        <f t="shared" si="57"/>
        <v>837.8</v>
      </c>
      <c r="J520" s="56">
        <f t="shared" si="55"/>
        <v>37</v>
      </c>
      <c r="K520" s="155">
        <v>0</v>
      </c>
      <c r="L520" s="57">
        <f t="shared" si="53"/>
        <v>9.9</v>
      </c>
      <c r="M520" s="58">
        <f t="shared" si="58"/>
        <v>3348.7000000000003</v>
      </c>
    </row>
    <row r="521" spans="1:13" ht="12.75">
      <c r="A521" s="79">
        <v>665</v>
      </c>
      <c r="B521" s="72" t="s">
        <v>26</v>
      </c>
      <c r="C521" s="62">
        <f aca="true" t="shared" si="59" ref="C521:C584">ROUND(IF(A521&lt;153,C$607,IF(A521&lt;C$612,C$613+C$614*A521+C$615*A521^2+C$616*A521^3,67.87)),2)</f>
        <v>67.51</v>
      </c>
      <c r="D521" s="52">
        <v>0</v>
      </c>
      <c r="E521" s="76">
        <v>13860</v>
      </c>
      <c r="F521" s="74">
        <v>0</v>
      </c>
      <c r="G521" s="53">
        <f t="shared" si="54"/>
        <v>2463.6</v>
      </c>
      <c r="H521" s="191">
        <f t="shared" si="56"/>
        <v>2463.6</v>
      </c>
      <c r="I521" s="55">
        <f t="shared" si="57"/>
        <v>837.6</v>
      </c>
      <c r="J521" s="56">
        <f t="shared" si="55"/>
        <v>37</v>
      </c>
      <c r="K521" s="155">
        <v>0</v>
      </c>
      <c r="L521" s="57">
        <f aca="true" t="shared" si="60" ref="L521:L584">ROUND(H521*0.004,1)</f>
        <v>9.9</v>
      </c>
      <c r="M521" s="58">
        <f t="shared" si="58"/>
        <v>3348.1</v>
      </c>
    </row>
    <row r="522" spans="1:13" ht="12.75">
      <c r="A522" s="79">
        <v>666</v>
      </c>
      <c r="B522" s="72" t="s">
        <v>26</v>
      </c>
      <c r="C522" s="62">
        <f t="shared" si="59"/>
        <v>67.52</v>
      </c>
      <c r="D522" s="52">
        <v>0</v>
      </c>
      <c r="E522" s="76">
        <v>13860</v>
      </c>
      <c r="F522" s="74">
        <v>0</v>
      </c>
      <c r="G522" s="53">
        <f aca="true" t="shared" si="61" ref="G522:G585">ROUND(12/C522*E522,1)</f>
        <v>2463.3</v>
      </c>
      <c r="H522" s="191">
        <f t="shared" si="56"/>
        <v>2463.3</v>
      </c>
      <c r="I522" s="55">
        <f t="shared" si="57"/>
        <v>837.5</v>
      </c>
      <c r="J522" s="56">
        <f aca="true" t="shared" si="62" ref="J522:J585">ROUND(H522*0.015,1)</f>
        <v>36.9</v>
      </c>
      <c r="K522" s="155">
        <v>0</v>
      </c>
      <c r="L522" s="57">
        <f t="shared" si="60"/>
        <v>9.9</v>
      </c>
      <c r="M522" s="58">
        <f t="shared" si="58"/>
        <v>3347.6000000000004</v>
      </c>
    </row>
    <row r="523" spans="1:13" ht="12.75">
      <c r="A523" s="79">
        <v>667</v>
      </c>
      <c r="B523" s="72" t="s">
        <v>26</v>
      </c>
      <c r="C523" s="62">
        <f t="shared" si="59"/>
        <v>67.53</v>
      </c>
      <c r="D523" s="52">
        <v>0</v>
      </c>
      <c r="E523" s="76">
        <v>13860</v>
      </c>
      <c r="F523" s="74">
        <v>0</v>
      </c>
      <c r="G523" s="53">
        <f t="shared" si="61"/>
        <v>2462.9</v>
      </c>
      <c r="H523" s="191">
        <f t="shared" si="56"/>
        <v>2462.9</v>
      </c>
      <c r="I523" s="55">
        <f t="shared" si="57"/>
        <v>837.4</v>
      </c>
      <c r="J523" s="56">
        <f t="shared" si="62"/>
        <v>36.9</v>
      </c>
      <c r="K523" s="155">
        <v>0</v>
      </c>
      <c r="L523" s="57">
        <f t="shared" si="60"/>
        <v>9.9</v>
      </c>
      <c r="M523" s="58">
        <f t="shared" si="58"/>
        <v>3347.1000000000004</v>
      </c>
    </row>
    <row r="524" spans="1:13" ht="12.75">
      <c r="A524" s="79">
        <v>668</v>
      </c>
      <c r="B524" s="72" t="s">
        <v>26</v>
      </c>
      <c r="C524" s="62">
        <f t="shared" si="59"/>
        <v>67.53</v>
      </c>
      <c r="D524" s="52">
        <v>0</v>
      </c>
      <c r="E524" s="76">
        <v>13860</v>
      </c>
      <c r="F524" s="74">
        <v>0</v>
      </c>
      <c r="G524" s="53">
        <f t="shared" si="61"/>
        <v>2462.9</v>
      </c>
      <c r="H524" s="191">
        <f t="shared" si="56"/>
        <v>2462.9</v>
      </c>
      <c r="I524" s="55">
        <f t="shared" si="57"/>
        <v>837.4</v>
      </c>
      <c r="J524" s="56">
        <f t="shared" si="62"/>
        <v>36.9</v>
      </c>
      <c r="K524" s="155">
        <v>0</v>
      </c>
      <c r="L524" s="57">
        <f t="shared" si="60"/>
        <v>9.9</v>
      </c>
      <c r="M524" s="58">
        <f t="shared" si="58"/>
        <v>3347.1000000000004</v>
      </c>
    </row>
    <row r="525" spans="1:13" ht="12.75">
      <c r="A525" s="79">
        <v>669</v>
      </c>
      <c r="B525" s="72" t="s">
        <v>26</v>
      </c>
      <c r="C525" s="62">
        <f t="shared" si="59"/>
        <v>67.54</v>
      </c>
      <c r="D525" s="52">
        <v>0</v>
      </c>
      <c r="E525" s="76">
        <v>13860</v>
      </c>
      <c r="F525" s="74">
        <v>0</v>
      </c>
      <c r="G525" s="53">
        <f t="shared" si="61"/>
        <v>2462.5</v>
      </c>
      <c r="H525" s="191">
        <f t="shared" si="56"/>
        <v>2462.5</v>
      </c>
      <c r="I525" s="55">
        <f t="shared" si="57"/>
        <v>837.3</v>
      </c>
      <c r="J525" s="56">
        <f t="shared" si="62"/>
        <v>36.9</v>
      </c>
      <c r="K525" s="155">
        <v>0</v>
      </c>
      <c r="L525" s="57">
        <f t="shared" si="60"/>
        <v>9.9</v>
      </c>
      <c r="M525" s="58">
        <f t="shared" si="58"/>
        <v>3346.6000000000004</v>
      </c>
    </row>
    <row r="526" spans="1:13" ht="12.75">
      <c r="A526" s="79">
        <v>670</v>
      </c>
      <c r="B526" s="72" t="s">
        <v>26</v>
      </c>
      <c r="C526" s="62">
        <f t="shared" si="59"/>
        <v>67.55</v>
      </c>
      <c r="D526" s="52">
        <v>0</v>
      </c>
      <c r="E526" s="76">
        <v>13860</v>
      </c>
      <c r="F526" s="74">
        <v>0</v>
      </c>
      <c r="G526" s="53">
        <f t="shared" si="61"/>
        <v>2462.2</v>
      </c>
      <c r="H526" s="191">
        <f t="shared" si="56"/>
        <v>2462.2</v>
      </c>
      <c r="I526" s="55">
        <f t="shared" si="57"/>
        <v>837.1</v>
      </c>
      <c r="J526" s="56">
        <f t="shared" si="62"/>
        <v>36.9</v>
      </c>
      <c r="K526" s="155">
        <v>0</v>
      </c>
      <c r="L526" s="57">
        <f t="shared" si="60"/>
        <v>9.8</v>
      </c>
      <c r="M526" s="58">
        <f t="shared" si="58"/>
        <v>3346</v>
      </c>
    </row>
    <row r="527" spans="1:13" ht="12.75">
      <c r="A527" s="79">
        <v>671</v>
      </c>
      <c r="B527" s="72" t="s">
        <v>26</v>
      </c>
      <c r="C527" s="62">
        <f t="shared" si="59"/>
        <v>67.56</v>
      </c>
      <c r="D527" s="52">
        <v>0</v>
      </c>
      <c r="E527" s="76">
        <v>13860</v>
      </c>
      <c r="F527" s="74">
        <v>0</v>
      </c>
      <c r="G527" s="53">
        <f t="shared" si="61"/>
        <v>2461.8</v>
      </c>
      <c r="H527" s="191">
        <f t="shared" si="56"/>
        <v>2461.8</v>
      </c>
      <c r="I527" s="55">
        <f t="shared" si="57"/>
        <v>837</v>
      </c>
      <c r="J527" s="56">
        <f t="shared" si="62"/>
        <v>36.9</v>
      </c>
      <c r="K527" s="155">
        <v>0</v>
      </c>
      <c r="L527" s="57">
        <f t="shared" si="60"/>
        <v>9.8</v>
      </c>
      <c r="M527" s="58">
        <f t="shared" si="58"/>
        <v>3345.5000000000005</v>
      </c>
    </row>
    <row r="528" spans="1:13" ht="12.75">
      <c r="A528" s="79">
        <v>672</v>
      </c>
      <c r="B528" s="72" t="s">
        <v>26</v>
      </c>
      <c r="C528" s="62">
        <f t="shared" si="59"/>
        <v>67.57</v>
      </c>
      <c r="D528" s="52">
        <v>0</v>
      </c>
      <c r="E528" s="76">
        <v>13860</v>
      </c>
      <c r="F528" s="74">
        <v>0</v>
      </c>
      <c r="G528" s="53">
        <f t="shared" si="61"/>
        <v>2461.4</v>
      </c>
      <c r="H528" s="191">
        <f aca="true" t="shared" si="63" ref="H528:H591">F528+G528</f>
        <v>2461.4</v>
      </c>
      <c r="I528" s="55">
        <f t="shared" si="57"/>
        <v>836.9</v>
      </c>
      <c r="J528" s="56">
        <f t="shared" si="62"/>
        <v>36.9</v>
      </c>
      <c r="K528" s="155">
        <v>0</v>
      </c>
      <c r="L528" s="57">
        <f t="shared" si="60"/>
        <v>9.8</v>
      </c>
      <c r="M528" s="58">
        <f t="shared" si="58"/>
        <v>3345.0000000000005</v>
      </c>
    </row>
    <row r="529" spans="1:13" ht="12.75">
      <c r="A529" s="79">
        <v>673</v>
      </c>
      <c r="B529" s="72" t="s">
        <v>26</v>
      </c>
      <c r="C529" s="62">
        <f t="shared" si="59"/>
        <v>67.58</v>
      </c>
      <c r="D529" s="52">
        <v>0</v>
      </c>
      <c r="E529" s="76">
        <v>13860</v>
      </c>
      <c r="F529" s="74">
        <v>0</v>
      </c>
      <c r="G529" s="53">
        <f t="shared" si="61"/>
        <v>2461.1</v>
      </c>
      <c r="H529" s="191">
        <f t="shared" si="63"/>
        <v>2461.1</v>
      </c>
      <c r="I529" s="55">
        <f t="shared" si="57"/>
        <v>836.8</v>
      </c>
      <c r="J529" s="56">
        <f t="shared" si="62"/>
        <v>36.9</v>
      </c>
      <c r="K529" s="155">
        <v>0</v>
      </c>
      <c r="L529" s="57">
        <f t="shared" si="60"/>
        <v>9.8</v>
      </c>
      <c r="M529" s="58">
        <f t="shared" si="58"/>
        <v>3344.6</v>
      </c>
    </row>
    <row r="530" spans="1:13" ht="12.75">
      <c r="A530" s="79">
        <v>674</v>
      </c>
      <c r="B530" s="72" t="s">
        <v>26</v>
      </c>
      <c r="C530" s="62">
        <f t="shared" si="59"/>
        <v>67.58</v>
      </c>
      <c r="D530" s="52">
        <v>0</v>
      </c>
      <c r="E530" s="76">
        <v>13860</v>
      </c>
      <c r="F530" s="74">
        <v>0</v>
      </c>
      <c r="G530" s="53">
        <f t="shared" si="61"/>
        <v>2461.1</v>
      </c>
      <c r="H530" s="191">
        <f t="shared" si="63"/>
        <v>2461.1</v>
      </c>
      <c r="I530" s="55">
        <f t="shared" si="57"/>
        <v>836.8</v>
      </c>
      <c r="J530" s="56">
        <f t="shared" si="62"/>
        <v>36.9</v>
      </c>
      <c r="K530" s="155">
        <v>0</v>
      </c>
      <c r="L530" s="57">
        <f t="shared" si="60"/>
        <v>9.8</v>
      </c>
      <c r="M530" s="58">
        <f t="shared" si="58"/>
        <v>3344.6</v>
      </c>
    </row>
    <row r="531" spans="1:13" ht="12.75">
      <c r="A531" s="79">
        <v>675</v>
      </c>
      <c r="B531" s="72" t="s">
        <v>26</v>
      </c>
      <c r="C531" s="62">
        <f t="shared" si="59"/>
        <v>67.59</v>
      </c>
      <c r="D531" s="52">
        <v>0</v>
      </c>
      <c r="E531" s="76">
        <v>13860</v>
      </c>
      <c r="F531" s="74">
        <v>0</v>
      </c>
      <c r="G531" s="53">
        <f t="shared" si="61"/>
        <v>2460.7</v>
      </c>
      <c r="H531" s="191">
        <f t="shared" si="63"/>
        <v>2460.7</v>
      </c>
      <c r="I531" s="55">
        <f t="shared" si="57"/>
        <v>836.6</v>
      </c>
      <c r="J531" s="56">
        <f t="shared" si="62"/>
        <v>36.9</v>
      </c>
      <c r="K531" s="155">
        <v>0</v>
      </c>
      <c r="L531" s="57">
        <f t="shared" si="60"/>
        <v>9.8</v>
      </c>
      <c r="M531" s="58">
        <f t="shared" si="58"/>
        <v>3344</v>
      </c>
    </row>
    <row r="532" spans="1:13" ht="12.75">
      <c r="A532" s="79">
        <v>676</v>
      </c>
      <c r="B532" s="72" t="s">
        <v>26</v>
      </c>
      <c r="C532" s="62">
        <f t="shared" si="59"/>
        <v>67.6</v>
      </c>
      <c r="D532" s="52">
        <v>0</v>
      </c>
      <c r="E532" s="76">
        <v>13860</v>
      </c>
      <c r="F532" s="74">
        <v>0</v>
      </c>
      <c r="G532" s="53">
        <f t="shared" si="61"/>
        <v>2460.4</v>
      </c>
      <c r="H532" s="191">
        <f t="shared" si="63"/>
        <v>2460.4</v>
      </c>
      <c r="I532" s="55">
        <f t="shared" si="57"/>
        <v>836.5</v>
      </c>
      <c r="J532" s="56">
        <f t="shared" si="62"/>
        <v>36.9</v>
      </c>
      <c r="K532" s="155">
        <v>0</v>
      </c>
      <c r="L532" s="57">
        <f t="shared" si="60"/>
        <v>9.8</v>
      </c>
      <c r="M532" s="58">
        <f t="shared" si="58"/>
        <v>3343.6000000000004</v>
      </c>
    </row>
    <row r="533" spans="1:13" ht="12.75">
      <c r="A533" s="79">
        <v>677</v>
      </c>
      <c r="B533" s="72" t="s">
        <v>26</v>
      </c>
      <c r="C533" s="62">
        <f t="shared" si="59"/>
        <v>67.61</v>
      </c>
      <c r="D533" s="52">
        <v>0</v>
      </c>
      <c r="E533" s="76">
        <v>13860</v>
      </c>
      <c r="F533" s="74">
        <v>0</v>
      </c>
      <c r="G533" s="53">
        <f t="shared" si="61"/>
        <v>2460</v>
      </c>
      <c r="H533" s="191">
        <f t="shared" si="63"/>
        <v>2460</v>
      </c>
      <c r="I533" s="55">
        <f aca="true" t="shared" si="64" ref="I533:I596">ROUND(H533*0.34,1)</f>
        <v>836.4</v>
      </c>
      <c r="J533" s="56">
        <f t="shared" si="62"/>
        <v>36.9</v>
      </c>
      <c r="K533" s="155">
        <v>0</v>
      </c>
      <c r="L533" s="57">
        <f t="shared" si="60"/>
        <v>9.8</v>
      </c>
      <c r="M533" s="58">
        <f t="shared" si="58"/>
        <v>3343.1000000000004</v>
      </c>
    </row>
    <row r="534" spans="1:13" ht="12.75">
      <c r="A534" s="79">
        <v>678</v>
      </c>
      <c r="B534" s="72" t="s">
        <v>26</v>
      </c>
      <c r="C534" s="62">
        <f t="shared" si="59"/>
        <v>67.61</v>
      </c>
      <c r="D534" s="52">
        <v>0</v>
      </c>
      <c r="E534" s="76">
        <v>13860</v>
      </c>
      <c r="F534" s="74">
        <v>0</v>
      </c>
      <c r="G534" s="53">
        <f t="shared" si="61"/>
        <v>2460</v>
      </c>
      <c r="H534" s="191">
        <f t="shared" si="63"/>
        <v>2460</v>
      </c>
      <c r="I534" s="55">
        <f t="shared" si="64"/>
        <v>836.4</v>
      </c>
      <c r="J534" s="56">
        <f t="shared" si="62"/>
        <v>36.9</v>
      </c>
      <c r="K534" s="155">
        <v>0</v>
      </c>
      <c r="L534" s="57">
        <f t="shared" si="60"/>
        <v>9.8</v>
      </c>
      <c r="M534" s="58">
        <f t="shared" si="58"/>
        <v>3343.1000000000004</v>
      </c>
    </row>
    <row r="535" spans="1:13" ht="12.75">
      <c r="A535" s="79">
        <v>679</v>
      </c>
      <c r="B535" s="72" t="s">
        <v>26</v>
      </c>
      <c r="C535" s="62">
        <f t="shared" si="59"/>
        <v>67.62</v>
      </c>
      <c r="D535" s="52">
        <v>0</v>
      </c>
      <c r="E535" s="76">
        <v>13860</v>
      </c>
      <c r="F535" s="74">
        <v>0</v>
      </c>
      <c r="G535" s="53">
        <f t="shared" si="61"/>
        <v>2459.6</v>
      </c>
      <c r="H535" s="191">
        <f t="shared" si="63"/>
        <v>2459.6</v>
      </c>
      <c r="I535" s="55">
        <f t="shared" si="64"/>
        <v>836.3</v>
      </c>
      <c r="J535" s="56">
        <f t="shared" si="62"/>
        <v>36.9</v>
      </c>
      <c r="K535" s="155">
        <v>0</v>
      </c>
      <c r="L535" s="57">
        <f t="shared" si="60"/>
        <v>9.8</v>
      </c>
      <c r="M535" s="58">
        <f t="shared" si="58"/>
        <v>3342.6</v>
      </c>
    </row>
    <row r="536" spans="1:13" ht="12.75">
      <c r="A536" s="79">
        <v>680</v>
      </c>
      <c r="B536" s="72" t="s">
        <v>26</v>
      </c>
      <c r="C536" s="62">
        <f t="shared" si="59"/>
        <v>67.63</v>
      </c>
      <c r="D536" s="52">
        <v>0</v>
      </c>
      <c r="E536" s="76">
        <v>13860</v>
      </c>
      <c r="F536" s="74">
        <v>0</v>
      </c>
      <c r="G536" s="53">
        <f t="shared" si="61"/>
        <v>2459.3</v>
      </c>
      <c r="H536" s="191">
        <f t="shared" si="63"/>
        <v>2459.3</v>
      </c>
      <c r="I536" s="55">
        <f t="shared" si="64"/>
        <v>836.2</v>
      </c>
      <c r="J536" s="56">
        <f t="shared" si="62"/>
        <v>36.9</v>
      </c>
      <c r="K536" s="155">
        <v>0</v>
      </c>
      <c r="L536" s="57">
        <f t="shared" si="60"/>
        <v>9.8</v>
      </c>
      <c r="M536" s="58">
        <f t="shared" si="58"/>
        <v>3342.2000000000003</v>
      </c>
    </row>
    <row r="537" spans="1:13" ht="12.75">
      <c r="A537" s="79">
        <v>681</v>
      </c>
      <c r="B537" s="72" t="s">
        <v>26</v>
      </c>
      <c r="C537" s="62">
        <f t="shared" si="59"/>
        <v>67.64</v>
      </c>
      <c r="D537" s="52">
        <v>0</v>
      </c>
      <c r="E537" s="76">
        <v>13860</v>
      </c>
      <c r="F537" s="74">
        <v>0</v>
      </c>
      <c r="G537" s="53">
        <f t="shared" si="61"/>
        <v>2458.9</v>
      </c>
      <c r="H537" s="191">
        <f t="shared" si="63"/>
        <v>2458.9</v>
      </c>
      <c r="I537" s="55">
        <f t="shared" si="64"/>
        <v>836</v>
      </c>
      <c r="J537" s="56">
        <f t="shared" si="62"/>
        <v>36.9</v>
      </c>
      <c r="K537" s="155">
        <v>0</v>
      </c>
      <c r="L537" s="57">
        <f t="shared" si="60"/>
        <v>9.8</v>
      </c>
      <c r="M537" s="58">
        <f t="shared" si="58"/>
        <v>3341.6000000000004</v>
      </c>
    </row>
    <row r="538" spans="1:13" ht="12.75">
      <c r="A538" s="79">
        <v>682</v>
      </c>
      <c r="B538" s="72" t="s">
        <v>26</v>
      </c>
      <c r="C538" s="62">
        <f t="shared" si="59"/>
        <v>67.64</v>
      </c>
      <c r="D538" s="52">
        <v>0</v>
      </c>
      <c r="E538" s="76">
        <v>13860</v>
      </c>
      <c r="F538" s="74">
        <v>0</v>
      </c>
      <c r="G538" s="53">
        <f t="shared" si="61"/>
        <v>2458.9</v>
      </c>
      <c r="H538" s="191">
        <f t="shared" si="63"/>
        <v>2458.9</v>
      </c>
      <c r="I538" s="55">
        <f t="shared" si="64"/>
        <v>836</v>
      </c>
      <c r="J538" s="56">
        <f t="shared" si="62"/>
        <v>36.9</v>
      </c>
      <c r="K538" s="155">
        <v>0</v>
      </c>
      <c r="L538" s="57">
        <f t="shared" si="60"/>
        <v>9.8</v>
      </c>
      <c r="M538" s="58">
        <f t="shared" si="58"/>
        <v>3341.6000000000004</v>
      </c>
    </row>
    <row r="539" spans="1:13" ht="12.75">
      <c r="A539" s="79">
        <v>683</v>
      </c>
      <c r="B539" s="72" t="s">
        <v>26</v>
      </c>
      <c r="C539" s="62">
        <f t="shared" si="59"/>
        <v>67.65</v>
      </c>
      <c r="D539" s="52">
        <v>0</v>
      </c>
      <c r="E539" s="76">
        <v>13860</v>
      </c>
      <c r="F539" s="74">
        <v>0</v>
      </c>
      <c r="G539" s="53">
        <f t="shared" si="61"/>
        <v>2458.5</v>
      </c>
      <c r="H539" s="191">
        <f t="shared" si="63"/>
        <v>2458.5</v>
      </c>
      <c r="I539" s="55">
        <f t="shared" si="64"/>
        <v>835.9</v>
      </c>
      <c r="J539" s="56">
        <f t="shared" si="62"/>
        <v>36.9</v>
      </c>
      <c r="K539" s="155">
        <v>0</v>
      </c>
      <c r="L539" s="57">
        <f t="shared" si="60"/>
        <v>9.8</v>
      </c>
      <c r="M539" s="58">
        <f t="shared" si="58"/>
        <v>3341.1000000000004</v>
      </c>
    </row>
    <row r="540" spans="1:13" ht="12.75">
      <c r="A540" s="79">
        <v>684</v>
      </c>
      <c r="B540" s="72" t="s">
        <v>26</v>
      </c>
      <c r="C540" s="62">
        <f t="shared" si="59"/>
        <v>67.66</v>
      </c>
      <c r="D540" s="52">
        <v>0</v>
      </c>
      <c r="E540" s="76">
        <v>13860</v>
      </c>
      <c r="F540" s="74">
        <v>0</v>
      </c>
      <c r="G540" s="53">
        <f t="shared" si="61"/>
        <v>2458.2</v>
      </c>
      <c r="H540" s="191">
        <f t="shared" si="63"/>
        <v>2458.2</v>
      </c>
      <c r="I540" s="55">
        <f t="shared" si="64"/>
        <v>835.8</v>
      </c>
      <c r="J540" s="56">
        <f t="shared" si="62"/>
        <v>36.9</v>
      </c>
      <c r="K540" s="155">
        <v>0</v>
      </c>
      <c r="L540" s="57">
        <f t="shared" si="60"/>
        <v>9.8</v>
      </c>
      <c r="M540" s="58">
        <f t="shared" si="58"/>
        <v>3340.7000000000003</v>
      </c>
    </row>
    <row r="541" spans="1:13" ht="12.75">
      <c r="A541" s="79">
        <v>685</v>
      </c>
      <c r="B541" s="72" t="s">
        <v>26</v>
      </c>
      <c r="C541" s="62">
        <f t="shared" si="59"/>
        <v>67.66</v>
      </c>
      <c r="D541" s="52">
        <v>0</v>
      </c>
      <c r="E541" s="76">
        <v>13860</v>
      </c>
      <c r="F541" s="74">
        <v>0</v>
      </c>
      <c r="G541" s="53">
        <f t="shared" si="61"/>
        <v>2458.2</v>
      </c>
      <c r="H541" s="191">
        <f t="shared" si="63"/>
        <v>2458.2</v>
      </c>
      <c r="I541" s="55">
        <f t="shared" si="64"/>
        <v>835.8</v>
      </c>
      <c r="J541" s="56">
        <f t="shared" si="62"/>
        <v>36.9</v>
      </c>
      <c r="K541" s="155">
        <v>0</v>
      </c>
      <c r="L541" s="57">
        <f t="shared" si="60"/>
        <v>9.8</v>
      </c>
      <c r="M541" s="58">
        <f t="shared" si="58"/>
        <v>3340.7000000000003</v>
      </c>
    </row>
    <row r="542" spans="1:13" ht="12.75">
      <c r="A542" s="79">
        <v>686</v>
      </c>
      <c r="B542" s="72" t="s">
        <v>26</v>
      </c>
      <c r="C542" s="62">
        <f t="shared" si="59"/>
        <v>67.67</v>
      </c>
      <c r="D542" s="52">
        <v>0</v>
      </c>
      <c r="E542" s="76">
        <v>13860</v>
      </c>
      <c r="F542" s="74">
        <v>0</v>
      </c>
      <c r="G542" s="53">
        <f t="shared" si="61"/>
        <v>2457.8</v>
      </c>
      <c r="H542" s="191">
        <f t="shared" si="63"/>
        <v>2457.8</v>
      </c>
      <c r="I542" s="55">
        <f t="shared" si="64"/>
        <v>835.7</v>
      </c>
      <c r="J542" s="56">
        <f t="shared" si="62"/>
        <v>36.9</v>
      </c>
      <c r="K542" s="155">
        <v>0</v>
      </c>
      <c r="L542" s="57">
        <f t="shared" si="60"/>
        <v>9.8</v>
      </c>
      <c r="M542" s="58">
        <f t="shared" si="58"/>
        <v>3340.2000000000003</v>
      </c>
    </row>
    <row r="543" spans="1:13" ht="12.75">
      <c r="A543" s="79">
        <v>687</v>
      </c>
      <c r="B543" s="72" t="s">
        <v>26</v>
      </c>
      <c r="C543" s="62">
        <f t="shared" si="59"/>
        <v>67.68</v>
      </c>
      <c r="D543" s="52">
        <v>0</v>
      </c>
      <c r="E543" s="76">
        <v>13860</v>
      </c>
      <c r="F543" s="74">
        <v>0</v>
      </c>
      <c r="G543" s="53">
        <f t="shared" si="61"/>
        <v>2457.4</v>
      </c>
      <c r="H543" s="191">
        <f t="shared" si="63"/>
        <v>2457.4</v>
      </c>
      <c r="I543" s="55">
        <f t="shared" si="64"/>
        <v>835.5</v>
      </c>
      <c r="J543" s="56">
        <f t="shared" si="62"/>
        <v>36.9</v>
      </c>
      <c r="K543" s="155">
        <v>0</v>
      </c>
      <c r="L543" s="57">
        <f t="shared" si="60"/>
        <v>9.8</v>
      </c>
      <c r="M543" s="58">
        <f t="shared" si="58"/>
        <v>3339.6000000000004</v>
      </c>
    </row>
    <row r="544" spans="1:13" ht="12.75">
      <c r="A544" s="79">
        <v>688</v>
      </c>
      <c r="B544" s="72" t="s">
        <v>26</v>
      </c>
      <c r="C544" s="62">
        <f t="shared" si="59"/>
        <v>67.68</v>
      </c>
      <c r="D544" s="52">
        <v>0</v>
      </c>
      <c r="E544" s="76">
        <v>13860</v>
      </c>
      <c r="F544" s="74">
        <v>0</v>
      </c>
      <c r="G544" s="53">
        <f t="shared" si="61"/>
        <v>2457.4</v>
      </c>
      <c r="H544" s="191">
        <f t="shared" si="63"/>
        <v>2457.4</v>
      </c>
      <c r="I544" s="55">
        <f t="shared" si="64"/>
        <v>835.5</v>
      </c>
      <c r="J544" s="56">
        <f t="shared" si="62"/>
        <v>36.9</v>
      </c>
      <c r="K544" s="155">
        <v>0</v>
      </c>
      <c r="L544" s="57">
        <f t="shared" si="60"/>
        <v>9.8</v>
      </c>
      <c r="M544" s="58">
        <f t="shared" si="58"/>
        <v>3339.6000000000004</v>
      </c>
    </row>
    <row r="545" spans="1:13" ht="12.75">
      <c r="A545" s="79">
        <v>689</v>
      </c>
      <c r="B545" s="72" t="s">
        <v>26</v>
      </c>
      <c r="C545" s="62">
        <f t="shared" si="59"/>
        <v>67.69</v>
      </c>
      <c r="D545" s="52">
        <v>0</v>
      </c>
      <c r="E545" s="76">
        <v>13860</v>
      </c>
      <c r="F545" s="74">
        <v>0</v>
      </c>
      <c r="G545" s="53">
        <f t="shared" si="61"/>
        <v>2457.1</v>
      </c>
      <c r="H545" s="191">
        <f t="shared" si="63"/>
        <v>2457.1</v>
      </c>
      <c r="I545" s="55">
        <f t="shared" si="64"/>
        <v>835.4</v>
      </c>
      <c r="J545" s="56">
        <f t="shared" si="62"/>
        <v>36.9</v>
      </c>
      <c r="K545" s="155">
        <v>0</v>
      </c>
      <c r="L545" s="57">
        <f t="shared" si="60"/>
        <v>9.8</v>
      </c>
      <c r="M545" s="58">
        <f t="shared" si="58"/>
        <v>3339.2000000000003</v>
      </c>
    </row>
    <row r="546" spans="1:13" ht="12.75">
      <c r="A546" s="79">
        <v>690</v>
      </c>
      <c r="B546" s="72" t="s">
        <v>26</v>
      </c>
      <c r="C546" s="62">
        <f t="shared" si="59"/>
        <v>67.7</v>
      </c>
      <c r="D546" s="52">
        <v>0</v>
      </c>
      <c r="E546" s="76">
        <v>13860</v>
      </c>
      <c r="F546" s="74">
        <v>0</v>
      </c>
      <c r="G546" s="53">
        <f t="shared" si="61"/>
        <v>2456.7</v>
      </c>
      <c r="H546" s="191">
        <f t="shared" si="63"/>
        <v>2456.7</v>
      </c>
      <c r="I546" s="55">
        <f t="shared" si="64"/>
        <v>835.3</v>
      </c>
      <c r="J546" s="56">
        <f t="shared" si="62"/>
        <v>36.9</v>
      </c>
      <c r="K546" s="155">
        <v>0</v>
      </c>
      <c r="L546" s="57">
        <f t="shared" si="60"/>
        <v>9.8</v>
      </c>
      <c r="M546" s="58">
        <f t="shared" si="58"/>
        <v>3338.7000000000003</v>
      </c>
    </row>
    <row r="547" spans="1:13" ht="12.75">
      <c r="A547" s="79">
        <v>691</v>
      </c>
      <c r="B547" s="72" t="s">
        <v>26</v>
      </c>
      <c r="C547" s="62">
        <f t="shared" si="59"/>
        <v>67.7</v>
      </c>
      <c r="D547" s="52">
        <v>0</v>
      </c>
      <c r="E547" s="76">
        <v>13860</v>
      </c>
      <c r="F547" s="74">
        <v>0</v>
      </c>
      <c r="G547" s="53">
        <f t="shared" si="61"/>
        <v>2456.7</v>
      </c>
      <c r="H547" s="191">
        <f t="shared" si="63"/>
        <v>2456.7</v>
      </c>
      <c r="I547" s="55">
        <f t="shared" si="64"/>
        <v>835.3</v>
      </c>
      <c r="J547" s="56">
        <f t="shared" si="62"/>
        <v>36.9</v>
      </c>
      <c r="K547" s="155">
        <v>0</v>
      </c>
      <c r="L547" s="57">
        <f t="shared" si="60"/>
        <v>9.8</v>
      </c>
      <c r="M547" s="58">
        <f t="shared" si="58"/>
        <v>3338.7000000000003</v>
      </c>
    </row>
    <row r="548" spans="1:13" ht="12.75">
      <c r="A548" s="79">
        <v>692</v>
      </c>
      <c r="B548" s="72" t="s">
        <v>26</v>
      </c>
      <c r="C548" s="62">
        <f t="shared" si="59"/>
        <v>67.71</v>
      </c>
      <c r="D548" s="52">
        <v>0</v>
      </c>
      <c r="E548" s="76">
        <v>13860</v>
      </c>
      <c r="F548" s="74">
        <v>0</v>
      </c>
      <c r="G548" s="53">
        <f t="shared" si="61"/>
        <v>2456.4</v>
      </c>
      <c r="H548" s="191">
        <f t="shared" si="63"/>
        <v>2456.4</v>
      </c>
      <c r="I548" s="55">
        <f t="shared" si="64"/>
        <v>835.2</v>
      </c>
      <c r="J548" s="56">
        <f t="shared" si="62"/>
        <v>36.8</v>
      </c>
      <c r="K548" s="155">
        <v>0</v>
      </c>
      <c r="L548" s="57">
        <f t="shared" si="60"/>
        <v>9.8</v>
      </c>
      <c r="M548" s="58">
        <f t="shared" si="58"/>
        <v>3338.2000000000007</v>
      </c>
    </row>
    <row r="549" spans="1:13" ht="12.75">
      <c r="A549" s="79">
        <v>693</v>
      </c>
      <c r="B549" s="72" t="s">
        <v>26</v>
      </c>
      <c r="C549" s="62">
        <f t="shared" si="59"/>
        <v>67.72</v>
      </c>
      <c r="D549" s="52">
        <v>0</v>
      </c>
      <c r="E549" s="76">
        <v>13860</v>
      </c>
      <c r="F549" s="74">
        <v>0</v>
      </c>
      <c r="G549" s="53">
        <f t="shared" si="61"/>
        <v>2456</v>
      </c>
      <c r="H549" s="191">
        <f t="shared" si="63"/>
        <v>2456</v>
      </c>
      <c r="I549" s="55">
        <f t="shared" si="64"/>
        <v>835</v>
      </c>
      <c r="J549" s="56">
        <f t="shared" si="62"/>
        <v>36.8</v>
      </c>
      <c r="K549" s="155">
        <v>0</v>
      </c>
      <c r="L549" s="57">
        <f t="shared" si="60"/>
        <v>9.8</v>
      </c>
      <c r="M549" s="58">
        <f t="shared" si="58"/>
        <v>3337.6000000000004</v>
      </c>
    </row>
    <row r="550" spans="1:13" ht="12.75">
      <c r="A550" s="79">
        <v>694</v>
      </c>
      <c r="B550" s="72" t="s">
        <v>26</v>
      </c>
      <c r="C550" s="62">
        <f t="shared" si="59"/>
        <v>67.72</v>
      </c>
      <c r="D550" s="52">
        <v>0</v>
      </c>
      <c r="E550" s="76">
        <v>13860</v>
      </c>
      <c r="F550" s="74">
        <v>0</v>
      </c>
      <c r="G550" s="53">
        <f t="shared" si="61"/>
        <v>2456</v>
      </c>
      <c r="H550" s="191">
        <f t="shared" si="63"/>
        <v>2456</v>
      </c>
      <c r="I550" s="55">
        <f t="shared" si="64"/>
        <v>835</v>
      </c>
      <c r="J550" s="56">
        <f t="shared" si="62"/>
        <v>36.8</v>
      </c>
      <c r="K550" s="155">
        <v>0</v>
      </c>
      <c r="L550" s="57">
        <f t="shared" si="60"/>
        <v>9.8</v>
      </c>
      <c r="M550" s="58">
        <f t="shared" si="58"/>
        <v>3337.6000000000004</v>
      </c>
    </row>
    <row r="551" spans="1:13" ht="12.75">
      <c r="A551" s="79">
        <v>695</v>
      </c>
      <c r="B551" s="72" t="s">
        <v>26</v>
      </c>
      <c r="C551" s="62">
        <f t="shared" si="59"/>
        <v>67.73</v>
      </c>
      <c r="D551" s="52">
        <v>0</v>
      </c>
      <c r="E551" s="76">
        <v>13860</v>
      </c>
      <c r="F551" s="74">
        <v>0</v>
      </c>
      <c r="G551" s="53">
        <f t="shared" si="61"/>
        <v>2455.6</v>
      </c>
      <c r="H551" s="191">
        <f t="shared" si="63"/>
        <v>2455.6</v>
      </c>
      <c r="I551" s="55">
        <f t="shared" si="64"/>
        <v>834.9</v>
      </c>
      <c r="J551" s="56">
        <f t="shared" si="62"/>
        <v>36.8</v>
      </c>
      <c r="K551" s="155">
        <v>0</v>
      </c>
      <c r="L551" s="57">
        <f t="shared" si="60"/>
        <v>9.8</v>
      </c>
      <c r="M551" s="58">
        <f t="shared" si="58"/>
        <v>3337.1000000000004</v>
      </c>
    </row>
    <row r="552" spans="1:13" ht="12.75">
      <c r="A552" s="79">
        <v>696</v>
      </c>
      <c r="B552" s="72" t="s">
        <v>26</v>
      </c>
      <c r="C552" s="62">
        <f t="shared" si="59"/>
        <v>67.73</v>
      </c>
      <c r="D552" s="52">
        <v>0</v>
      </c>
      <c r="E552" s="76">
        <v>13860</v>
      </c>
      <c r="F552" s="74">
        <v>0</v>
      </c>
      <c r="G552" s="53">
        <f t="shared" si="61"/>
        <v>2455.6</v>
      </c>
      <c r="H552" s="191">
        <f t="shared" si="63"/>
        <v>2455.6</v>
      </c>
      <c r="I552" s="55">
        <f t="shared" si="64"/>
        <v>834.9</v>
      </c>
      <c r="J552" s="56">
        <f t="shared" si="62"/>
        <v>36.8</v>
      </c>
      <c r="K552" s="155">
        <v>0</v>
      </c>
      <c r="L552" s="57">
        <f t="shared" si="60"/>
        <v>9.8</v>
      </c>
      <c r="M552" s="58">
        <f t="shared" si="58"/>
        <v>3337.1000000000004</v>
      </c>
    </row>
    <row r="553" spans="1:13" ht="12.75">
      <c r="A553" s="79">
        <v>697</v>
      </c>
      <c r="B553" s="72" t="s">
        <v>26</v>
      </c>
      <c r="C553" s="62">
        <f t="shared" si="59"/>
        <v>67.74</v>
      </c>
      <c r="D553" s="52">
        <v>0</v>
      </c>
      <c r="E553" s="76">
        <v>13860</v>
      </c>
      <c r="F553" s="74">
        <v>0</v>
      </c>
      <c r="G553" s="53">
        <f t="shared" si="61"/>
        <v>2455.3</v>
      </c>
      <c r="H553" s="191">
        <f t="shared" si="63"/>
        <v>2455.3</v>
      </c>
      <c r="I553" s="55">
        <f t="shared" si="64"/>
        <v>834.8</v>
      </c>
      <c r="J553" s="56">
        <f t="shared" si="62"/>
        <v>36.8</v>
      </c>
      <c r="K553" s="155">
        <v>0</v>
      </c>
      <c r="L553" s="57">
        <f t="shared" si="60"/>
        <v>9.8</v>
      </c>
      <c r="M553" s="58">
        <f t="shared" si="58"/>
        <v>3336.7000000000007</v>
      </c>
    </row>
    <row r="554" spans="1:13" ht="12.75">
      <c r="A554" s="79">
        <v>698</v>
      </c>
      <c r="B554" s="72" t="s">
        <v>26</v>
      </c>
      <c r="C554" s="62">
        <f t="shared" si="59"/>
        <v>67.74</v>
      </c>
      <c r="D554" s="52">
        <v>0</v>
      </c>
      <c r="E554" s="76">
        <v>13860</v>
      </c>
      <c r="F554" s="74">
        <v>0</v>
      </c>
      <c r="G554" s="53">
        <f t="shared" si="61"/>
        <v>2455.3</v>
      </c>
      <c r="H554" s="191">
        <f t="shared" si="63"/>
        <v>2455.3</v>
      </c>
      <c r="I554" s="55">
        <f t="shared" si="64"/>
        <v>834.8</v>
      </c>
      <c r="J554" s="56">
        <f t="shared" si="62"/>
        <v>36.8</v>
      </c>
      <c r="K554" s="155">
        <v>0</v>
      </c>
      <c r="L554" s="57">
        <f t="shared" si="60"/>
        <v>9.8</v>
      </c>
      <c r="M554" s="58">
        <f t="shared" si="58"/>
        <v>3336.7000000000007</v>
      </c>
    </row>
    <row r="555" spans="1:13" ht="12.75">
      <c r="A555" s="79">
        <v>699</v>
      </c>
      <c r="B555" s="72" t="s">
        <v>26</v>
      </c>
      <c r="C555" s="62">
        <f t="shared" si="59"/>
        <v>67.75</v>
      </c>
      <c r="D555" s="52">
        <v>0</v>
      </c>
      <c r="E555" s="76">
        <v>13860</v>
      </c>
      <c r="F555" s="74">
        <v>0</v>
      </c>
      <c r="G555" s="53">
        <f t="shared" si="61"/>
        <v>2454.9</v>
      </c>
      <c r="H555" s="191">
        <f t="shared" si="63"/>
        <v>2454.9</v>
      </c>
      <c r="I555" s="55">
        <f t="shared" si="64"/>
        <v>834.7</v>
      </c>
      <c r="J555" s="56">
        <f t="shared" si="62"/>
        <v>36.8</v>
      </c>
      <c r="K555" s="155">
        <v>0</v>
      </c>
      <c r="L555" s="57">
        <f t="shared" si="60"/>
        <v>9.8</v>
      </c>
      <c r="M555" s="58">
        <f t="shared" si="58"/>
        <v>3336.2000000000007</v>
      </c>
    </row>
    <row r="556" spans="1:13" ht="12.75">
      <c r="A556" s="79">
        <v>700</v>
      </c>
      <c r="B556" s="72" t="s">
        <v>26</v>
      </c>
      <c r="C556" s="62">
        <f t="shared" si="59"/>
        <v>67.75</v>
      </c>
      <c r="D556" s="52">
        <v>0</v>
      </c>
      <c r="E556" s="76">
        <v>13860</v>
      </c>
      <c r="F556" s="74">
        <v>0</v>
      </c>
      <c r="G556" s="53">
        <f t="shared" si="61"/>
        <v>2454.9</v>
      </c>
      <c r="H556" s="191">
        <f t="shared" si="63"/>
        <v>2454.9</v>
      </c>
      <c r="I556" s="55">
        <f t="shared" si="64"/>
        <v>834.7</v>
      </c>
      <c r="J556" s="56">
        <f t="shared" si="62"/>
        <v>36.8</v>
      </c>
      <c r="K556" s="155">
        <v>0</v>
      </c>
      <c r="L556" s="57">
        <f t="shared" si="60"/>
        <v>9.8</v>
      </c>
      <c r="M556" s="58">
        <f t="shared" si="58"/>
        <v>3336.2000000000007</v>
      </c>
    </row>
    <row r="557" spans="1:13" ht="12.75">
      <c r="A557" s="79">
        <v>701</v>
      </c>
      <c r="B557" s="72" t="s">
        <v>26</v>
      </c>
      <c r="C557" s="62">
        <f t="shared" si="59"/>
        <v>67.76</v>
      </c>
      <c r="D557" s="52">
        <v>0</v>
      </c>
      <c r="E557" s="76">
        <v>13860</v>
      </c>
      <c r="F557" s="74">
        <v>0</v>
      </c>
      <c r="G557" s="53">
        <f t="shared" si="61"/>
        <v>2454.5</v>
      </c>
      <c r="H557" s="191">
        <f t="shared" si="63"/>
        <v>2454.5</v>
      </c>
      <c r="I557" s="55">
        <f t="shared" si="64"/>
        <v>834.5</v>
      </c>
      <c r="J557" s="56">
        <f t="shared" si="62"/>
        <v>36.8</v>
      </c>
      <c r="K557" s="155">
        <v>0</v>
      </c>
      <c r="L557" s="57">
        <f t="shared" si="60"/>
        <v>9.8</v>
      </c>
      <c r="M557" s="58">
        <f t="shared" si="58"/>
        <v>3335.6000000000004</v>
      </c>
    </row>
    <row r="558" spans="1:13" ht="12.75">
      <c r="A558" s="79">
        <v>702</v>
      </c>
      <c r="B558" s="72" t="s">
        <v>26</v>
      </c>
      <c r="C558" s="62">
        <f t="shared" si="59"/>
        <v>67.76</v>
      </c>
      <c r="D558" s="52">
        <v>0</v>
      </c>
      <c r="E558" s="76">
        <v>13860</v>
      </c>
      <c r="F558" s="74">
        <v>0</v>
      </c>
      <c r="G558" s="53">
        <f t="shared" si="61"/>
        <v>2454.5</v>
      </c>
      <c r="H558" s="191">
        <f t="shared" si="63"/>
        <v>2454.5</v>
      </c>
      <c r="I558" s="55">
        <f t="shared" si="64"/>
        <v>834.5</v>
      </c>
      <c r="J558" s="56">
        <f t="shared" si="62"/>
        <v>36.8</v>
      </c>
      <c r="K558" s="155">
        <v>0</v>
      </c>
      <c r="L558" s="57">
        <f t="shared" si="60"/>
        <v>9.8</v>
      </c>
      <c r="M558" s="58">
        <f t="shared" si="58"/>
        <v>3335.6000000000004</v>
      </c>
    </row>
    <row r="559" spans="1:13" ht="12.75">
      <c r="A559" s="79">
        <v>703</v>
      </c>
      <c r="B559" s="72" t="s">
        <v>26</v>
      </c>
      <c r="C559" s="62">
        <f t="shared" si="59"/>
        <v>67.77</v>
      </c>
      <c r="D559" s="52">
        <v>0</v>
      </c>
      <c r="E559" s="76">
        <v>13860</v>
      </c>
      <c r="F559" s="74">
        <v>0</v>
      </c>
      <c r="G559" s="53">
        <f t="shared" si="61"/>
        <v>2454.2</v>
      </c>
      <c r="H559" s="191">
        <f t="shared" si="63"/>
        <v>2454.2</v>
      </c>
      <c r="I559" s="55">
        <f t="shared" si="64"/>
        <v>834.4</v>
      </c>
      <c r="J559" s="56">
        <f t="shared" si="62"/>
        <v>36.8</v>
      </c>
      <c r="K559" s="155">
        <v>0</v>
      </c>
      <c r="L559" s="57">
        <f t="shared" si="60"/>
        <v>9.8</v>
      </c>
      <c r="M559" s="58">
        <f aca="true" t="shared" si="65" ref="M559:M605">SUM(H559:L559)</f>
        <v>3335.2000000000003</v>
      </c>
    </row>
    <row r="560" spans="1:13" ht="12.75">
      <c r="A560" s="79">
        <v>704</v>
      </c>
      <c r="B560" s="72" t="s">
        <v>26</v>
      </c>
      <c r="C560" s="62">
        <f t="shared" si="59"/>
        <v>67.77</v>
      </c>
      <c r="D560" s="52">
        <v>0</v>
      </c>
      <c r="E560" s="76">
        <v>13860</v>
      </c>
      <c r="F560" s="74">
        <v>0</v>
      </c>
      <c r="G560" s="53">
        <f t="shared" si="61"/>
        <v>2454.2</v>
      </c>
      <c r="H560" s="191">
        <f t="shared" si="63"/>
        <v>2454.2</v>
      </c>
      <c r="I560" s="55">
        <f t="shared" si="64"/>
        <v>834.4</v>
      </c>
      <c r="J560" s="56">
        <f t="shared" si="62"/>
        <v>36.8</v>
      </c>
      <c r="K560" s="155">
        <v>0</v>
      </c>
      <c r="L560" s="57">
        <f t="shared" si="60"/>
        <v>9.8</v>
      </c>
      <c r="M560" s="58">
        <f t="shared" si="65"/>
        <v>3335.2000000000003</v>
      </c>
    </row>
    <row r="561" spans="1:13" ht="12.75">
      <c r="A561" s="79">
        <v>705</v>
      </c>
      <c r="B561" s="72" t="s">
        <v>26</v>
      </c>
      <c r="C561" s="62">
        <f t="shared" si="59"/>
        <v>67.78</v>
      </c>
      <c r="D561" s="52">
        <v>0</v>
      </c>
      <c r="E561" s="76">
        <v>13860</v>
      </c>
      <c r="F561" s="74">
        <v>0</v>
      </c>
      <c r="G561" s="53">
        <f t="shared" si="61"/>
        <v>2453.8</v>
      </c>
      <c r="H561" s="191">
        <f t="shared" si="63"/>
        <v>2453.8</v>
      </c>
      <c r="I561" s="55">
        <f t="shared" si="64"/>
        <v>834.3</v>
      </c>
      <c r="J561" s="56">
        <f t="shared" si="62"/>
        <v>36.8</v>
      </c>
      <c r="K561" s="155">
        <v>0</v>
      </c>
      <c r="L561" s="57">
        <f t="shared" si="60"/>
        <v>9.8</v>
      </c>
      <c r="M561" s="58">
        <f t="shared" si="65"/>
        <v>3334.7000000000007</v>
      </c>
    </row>
    <row r="562" spans="1:13" ht="12.75">
      <c r="A562" s="79">
        <v>706</v>
      </c>
      <c r="B562" s="72" t="s">
        <v>26</v>
      </c>
      <c r="C562" s="62">
        <f t="shared" si="59"/>
        <v>67.78</v>
      </c>
      <c r="D562" s="52">
        <v>0</v>
      </c>
      <c r="E562" s="76">
        <v>13860</v>
      </c>
      <c r="F562" s="74">
        <v>0</v>
      </c>
      <c r="G562" s="53">
        <f t="shared" si="61"/>
        <v>2453.8</v>
      </c>
      <c r="H562" s="191">
        <f t="shared" si="63"/>
        <v>2453.8</v>
      </c>
      <c r="I562" s="55">
        <f t="shared" si="64"/>
        <v>834.3</v>
      </c>
      <c r="J562" s="56">
        <f t="shared" si="62"/>
        <v>36.8</v>
      </c>
      <c r="K562" s="155">
        <v>0</v>
      </c>
      <c r="L562" s="57">
        <f t="shared" si="60"/>
        <v>9.8</v>
      </c>
      <c r="M562" s="58">
        <f t="shared" si="65"/>
        <v>3334.7000000000007</v>
      </c>
    </row>
    <row r="563" spans="1:13" ht="12.75">
      <c r="A563" s="79">
        <v>707</v>
      </c>
      <c r="B563" s="72" t="s">
        <v>26</v>
      </c>
      <c r="C563" s="62">
        <f t="shared" si="59"/>
        <v>67.79</v>
      </c>
      <c r="D563" s="52">
        <v>0</v>
      </c>
      <c r="E563" s="76">
        <v>13860</v>
      </c>
      <c r="F563" s="74">
        <v>0</v>
      </c>
      <c r="G563" s="53">
        <f t="shared" si="61"/>
        <v>2453.5</v>
      </c>
      <c r="H563" s="191">
        <f t="shared" si="63"/>
        <v>2453.5</v>
      </c>
      <c r="I563" s="55">
        <f t="shared" si="64"/>
        <v>834.2</v>
      </c>
      <c r="J563" s="56">
        <f t="shared" si="62"/>
        <v>36.8</v>
      </c>
      <c r="K563" s="155">
        <v>0</v>
      </c>
      <c r="L563" s="57">
        <f t="shared" si="60"/>
        <v>9.8</v>
      </c>
      <c r="M563" s="58">
        <f t="shared" si="65"/>
        <v>3334.3</v>
      </c>
    </row>
    <row r="564" spans="1:13" ht="12.75">
      <c r="A564" s="79">
        <v>708</v>
      </c>
      <c r="B564" s="72" t="s">
        <v>26</v>
      </c>
      <c r="C564" s="62">
        <f t="shared" si="59"/>
        <v>67.79</v>
      </c>
      <c r="D564" s="52">
        <v>0</v>
      </c>
      <c r="E564" s="76">
        <v>13860</v>
      </c>
      <c r="F564" s="74">
        <v>0</v>
      </c>
      <c r="G564" s="53">
        <f t="shared" si="61"/>
        <v>2453.5</v>
      </c>
      <c r="H564" s="191">
        <f t="shared" si="63"/>
        <v>2453.5</v>
      </c>
      <c r="I564" s="55">
        <f t="shared" si="64"/>
        <v>834.2</v>
      </c>
      <c r="J564" s="56">
        <f t="shared" si="62"/>
        <v>36.8</v>
      </c>
      <c r="K564" s="155">
        <v>0</v>
      </c>
      <c r="L564" s="57">
        <f t="shared" si="60"/>
        <v>9.8</v>
      </c>
      <c r="M564" s="58">
        <f t="shared" si="65"/>
        <v>3334.3</v>
      </c>
    </row>
    <row r="565" spans="1:13" ht="12.75">
      <c r="A565" s="79">
        <v>709</v>
      </c>
      <c r="B565" s="72" t="s">
        <v>26</v>
      </c>
      <c r="C565" s="62">
        <f t="shared" si="59"/>
        <v>67.8</v>
      </c>
      <c r="D565" s="52">
        <v>0</v>
      </c>
      <c r="E565" s="76">
        <v>13860</v>
      </c>
      <c r="F565" s="74">
        <v>0</v>
      </c>
      <c r="G565" s="53">
        <f t="shared" si="61"/>
        <v>2453.1</v>
      </c>
      <c r="H565" s="191">
        <f t="shared" si="63"/>
        <v>2453.1</v>
      </c>
      <c r="I565" s="55">
        <f t="shared" si="64"/>
        <v>834.1</v>
      </c>
      <c r="J565" s="56">
        <f t="shared" si="62"/>
        <v>36.8</v>
      </c>
      <c r="K565" s="155">
        <v>0</v>
      </c>
      <c r="L565" s="57">
        <f t="shared" si="60"/>
        <v>9.8</v>
      </c>
      <c r="M565" s="58">
        <f t="shared" si="65"/>
        <v>3333.8</v>
      </c>
    </row>
    <row r="566" spans="1:13" ht="12.75">
      <c r="A566" s="79">
        <v>710</v>
      </c>
      <c r="B566" s="72" t="s">
        <v>26</v>
      </c>
      <c r="C566" s="62">
        <f t="shared" si="59"/>
        <v>67.8</v>
      </c>
      <c r="D566" s="52">
        <v>0</v>
      </c>
      <c r="E566" s="76">
        <v>13860</v>
      </c>
      <c r="F566" s="74">
        <v>0</v>
      </c>
      <c r="G566" s="53">
        <f t="shared" si="61"/>
        <v>2453.1</v>
      </c>
      <c r="H566" s="191">
        <f t="shared" si="63"/>
        <v>2453.1</v>
      </c>
      <c r="I566" s="55">
        <f t="shared" si="64"/>
        <v>834.1</v>
      </c>
      <c r="J566" s="56">
        <f t="shared" si="62"/>
        <v>36.8</v>
      </c>
      <c r="K566" s="155">
        <v>0</v>
      </c>
      <c r="L566" s="57">
        <f t="shared" si="60"/>
        <v>9.8</v>
      </c>
      <c r="M566" s="58">
        <f t="shared" si="65"/>
        <v>3333.8</v>
      </c>
    </row>
    <row r="567" spans="1:13" ht="12.75">
      <c r="A567" s="79">
        <v>711</v>
      </c>
      <c r="B567" s="72" t="s">
        <v>26</v>
      </c>
      <c r="C567" s="62">
        <f t="shared" si="59"/>
        <v>67.8</v>
      </c>
      <c r="D567" s="52">
        <v>0</v>
      </c>
      <c r="E567" s="76">
        <v>13860</v>
      </c>
      <c r="F567" s="74">
        <v>0</v>
      </c>
      <c r="G567" s="53">
        <f t="shared" si="61"/>
        <v>2453.1</v>
      </c>
      <c r="H567" s="191">
        <f t="shared" si="63"/>
        <v>2453.1</v>
      </c>
      <c r="I567" s="55">
        <f t="shared" si="64"/>
        <v>834.1</v>
      </c>
      <c r="J567" s="56">
        <f t="shared" si="62"/>
        <v>36.8</v>
      </c>
      <c r="K567" s="155">
        <v>0</v>
      </c>
      <c r="L567" s="57">
        <f t="shared" si="60"/>
        <v>9.8</v>
      </c>
      <c r="M567" s="58">
        <f t="shared" si="65"/>
        <v>3333.8</v>
      </c>
    </row>
    <row r="568" spans="1:13" ht="12.75">
      <c r="A568" s="79">
        <v>712</v>
      </c>
      <c r="B568" s="72" t="s">
        <v>26</v>
      </c>
      <c r="C568" s="62">
        <f t="shared" si="59"/>
        <v>67.81</v>
      </c>
      <c r="D568" s="52">
        <v>0</v>
      </c>
      <c r="E568" s="76">
        <v>13860</v>
      </c>
      <c r="F568" s="74">
        <v>0</v>
      </c>
      <c r="G568" s="53">
        <f t="shared" si="61"/>
        <v>2452.7</v>
      </c>
      <c r="H568" s="191">
        <f t="shared" si="63"/>
        <v>2452.7</v>
      </c>
      <c r="I568" s="55">
        <f t="shared" si="64"/>
        <v>833.9</v>
      </c>
      <c r="J568" s="56">
        <f t="shared" si="62"/>
        <v>36.8</v>
      </c>
      <c r="K568" s="155">
        <v>0</v>
      </c>
      <c r="L568" s="57">
        <f t="shared" si="60"/>
        <v>9.8</v>
      </c>
      <c r="M568" s="58">
        <f t="shared" si="65"/>
        <v>3333.2000000000003</v>
      </c>
    </row>
    <row r="569" spans="1:13" ht="12.75">
      <c r="A569" s="79">
        <v>713</v>
      </c>
      <c r="B569" s="72" t="s">
        <v>26</v>
      </c>
      <c r="C569" s="62">
        <f t="shared" si="59"/>
        <v>67.81</v>
      </c>
      <c r="D569" s="52">
        <v>0</v>
      </c>
      <c r="E569" s="76">
        <v>13860</v>
      </c>
      <c r="F569" s="74">
        <v>0</v>
      </c>
      <c r="G569" s="53">
        <f t="shared" si="61"/>
        <v>2452.7</v>
      </c>
      <c r="H569" s="191">
        <f t="shared" si="63"/>
        <v>2452.7</v>
      </c>
      <c r="I569" s="55">
        <f t="shared" si="64"/>
        <v>833.9</v>
      </c>
      <c r="J569" s="56">
        <f t="shared" si="62"/>
        <v>36.8</v>
      </c>
      <c r="K569" s="155">
        <v>0</v>
      </c>
      <c r="L569" s="57">
        <f t="shared" si="60"/>
        <v>9.8</v>
      </c>
      <c r="M569" s="58">
        <f t="shared" si="65"/>
        <v>3333.2000000000003</v>
      </c>
    </row>
    <row r="570" spans="1:13" ht="12.75">
      <c r="A570" s="79">
        <v>714</v>
      </c>
      <c r="B570" s="72" t="s">
        <v>26</v>
      </c>
      <c r="C570" s="62">
        <f t="shared" si="59"/>
        <v>67.81</v>
      </c>
      <c r="D570" s="52">
        <v>0</v>
      </c>
      <c r="E570" s="76">
        <v>13860</v>
      </c>
      <c r="F570" s="74">
        <v>0</v>
      </c>
      <c r="G570" s="53">
        <f t="shared" si="61"/>
        <v>2452.7</v>
      </c>
      <c r="H570" s="191">
        <f t="shared" si="63"/>
        <v>2452.7</v>
      </c>
      <c r="I570" s="55">
        <f t="shared" si="64"/>
        <v>833.9</v>
      </c>
      <c r="J570" s="56">
        <f t="shared" si="62"/>
        <v>36.8</v>
      </c>
      <c r="K570" s="155">
        <v>0</v>
      </c>
      <c r="L570" s="57">
        <f t="shared" si="60"/>
        <v>9.8</v>
      </c>
      <c r="M570" s="58">
        <f t="shared" si="65"/>
        <v>3333.2000000000003</v>
      </c>
    </row>
    <row r="571" spans="1:13" ht="12.75">
      <c r="A571" s="79">
        <v>715</v>
      </c>
      <c r="B571" s="72" t="s">
        <v>26</v>
      </c>
      <c r="C571" s="62">
        <f t="shared" si="59"/>
        <v>67.82</v>
      </c>
      <c r="D571" s="52">
        <v>0</v>
      </c>
      <c r="E571" s="76">
        <v>13860</v>
      </c>
      <c r="F571" s="74">
        <v>0</v>
      </c>
      <c r="G571" s="53">
        <f t="shared" si="61"/>
        <v>2452.4</v>
      </c>
      <c r="H571" s="191">
        <f t="shared" si="63"/>
        <v>2452.4</v>
      </c>
      <c r="I571" s="55">
        <f t="shared" si="64"/>
        <v>833.8</v>
      </c>
      <c r="J571" s="56">
        <f t="shared" si="62"/>
        <v>36.8</v>
      </c>
      <c r="K571" s="155">
        <v>0</v>
      </c>
      <c r="L571" s="57">
        <f t="shared" si="60"/>
        <v>9.8</v>
      </c>
      <c r="M571" s="58">
        <f t="shared" si="65"/>
        <v>3332.8</v>
      </c>
    </row>
    <row r="572" spans="1:13" ht="12.75">
      <c r="A572" s="79">
        <v>716</v>
      </c>
      <c r="B572" s="72" t="s">
        <v>26</v>
      </c>
      <c r="C572" s="62">
        <f t="shared" si="59"/>
        <v>67.82</v>
      </c>
      <c r="D572" s="52">
        <v>0</v>
      </c>
      <c r="E572" s="76">
        <v>13860</v>
      </c>
      <c r="F572" s="74">
        <v>0</v>
      </c>
      <c r="G572" s="53">
        <f t="shared" si="61"/>
        <v>2452.4</v>
      </c>
      <c r="H572" s="191">
        <f t="shared" si="63"/>
        <v>2452.4</v>
      </c>
      <c r="I572" s="55">
        <f t="shared" si="64"/>
        <v>833.8</v>
      </c>
      <c r="J572" s="56">
        <f t="shared" si="62"/>
        <v>36.8</v>
      </c>
      <c r="K572" s="155">
        <v>0</v>
      </c>
      <c r="L572" s="57">
        <f t="shared" si="60"/>
        <v>9.8</v>
      </c>
      <c r="M572" s="58">
        <f t="shared" si="65"/>
        <v>3332.8</v>
      </c>
    </row>
    <row r="573" spans="1:13" ht="12.75">
      <c r="A573" s="79">
        <v>717</v>
      </c>
      <c r="B573" s="72" t="s">
        <v>26</v>
      </c>
      <c r="C573" s="62">
        <f t="shared" si="59"/>
        <v>67.83</v>
      </c>
      <c r="D573" s="52">
        <v>0</v>
      </c>
      <c r="E573" s="76">
        <v>13860</v>
      </c>
      <c r="F573" s="74">
        <v>0</v>
      </c>
      <c r="G573" s="53">
        <f t="shared" si="61"/>
        <v>2452</v>
      </c>
      <c r="H573" s="191">
        <f t="shared" si="63"/>
        <v>2452</v>
      </c>
      <c r="I573" s="55">
        <f t="shared" si="64"/>
        <v>833.7</v>
      </c>
      <c r="J573" s="56">
        <f t="shared" si="62"/>
        <v>36.8</v>
      </c>
      <c r="K573" s="155">
        <v>0</v>
      </c>
      <c r="L573" s="57">
        <f t="shared" si="60"/>
        <v>9.8</v>
      </c>
      <c r="M573" s="58">
        <f t="shared" si="65"/>
        <v>3332.3</v>
      </c>
    </row>
    <row r="574" spans="1:13" ht="12.75">
      <c r="A574" s="79">
        <v>718</v>
      </c>
      <c r="B574" s="72" t="s">
        <v>26</v>
      </c>
      <c r="C574" s="62">
        <f t="shared" si="59"/>
        <v>67.83</v>
      </c>
      <c r="D574" s="52">
        <v>0</v>
      </c>
      <c r="E574" s="76">
        <v>13860</v>
      </c>
      <c r="F574" s="74">
        <v>0</v>
      </c>
      <c r="G574" s="53">
        <f t="shared" si="61"/>
        <v>2452</v>
      </c>
      <c r="H574" s="191">
        <f t="shared" si="63"/>
        <v>2452</v>
      </c>
      <c r="I574" s="55">
        <f t="shared" si="64"/>
        <v>833.7</v>
      </c>
      <c r="J574" s="56">
        <f t="shared" si="62"/>
        <v>36.8</v>
      </c>
      <c r="K574" s="155">
        <v>0</v>
      </c>
      <c r="L574" s="57">
        <f t="shared" si="60"/>
        <v>9.8</v>
      </c>
      <c r="M574" s="58">
        <f t="shared" si="65"/>
        <v>3332.3</v>
      </c>
    </row>
    <row r="575" spans="1:13" ht="12.75">
      <c r="A575" s="79">
        <v>719</v>
      </c>
      <c r="B575" s="72" t="s">
        <v>26</v>
      </c>
      <c r="C575" s="62">
        <f t="shared" si="59"/>
        <v>67.83</v>
      </c>
      <c r="D575" s="52">
        <v>0</v>
      </c>
      <c r="E575" s="76">
        <v>13860</v>
      </c>
      <c r="F575" s="74">
        <v>0</v>
      </c>
      <c r="G575" s="53">
        <f t="shared" si="61"/>
        <v>2452</v>
      </c>
      <c r="H575" s="191">
        <f t="shared" si="63"/>
        <v>2452</v>
      </c>
      <c r="I575" s="55">
        <f t="shared" si="64"/>
        <v>833.7</v>
      </c>
      <c r="J575" s="56">
        <f t="shared" si="62"/>
        <v>36.8</v>
      </c>
      <c r="K575" s="155">
        <v>0</v>
      </c>
      <c r="L575" s="57">
        <f t="shared" si="60"/>
        <v>9.8</v>
      </c>
      <c r="M575" s="58">
        <f t="shared" si="65"/>
        <v>3332.3</v>
      </c>
    </row>
    <row r="576" spans="1:13" ht="12.75">
      <c r="A576" s="79">
        <v>720</v>
      </c>
      <c r="B576" s="72" t="s">
        <v>26</v>
      </c>
      <c r="C576" s="62">
        <f t="shared" si="59"/>
        <v>67.83</v>
      </c>
      <c r="D576" s="52">
        <v>0</v>
      </c>
      <c r="E576" s="76">
        <v>13860</v>
      </c>
      <c r="F576" s="74">
        <v>0</v>
      </c>
      <c r="G576" s="53">
        <f t="shared" si="61"/>
        <v>2452</v>
      </c>
      <c r="H576" s="191">
        <f t="shared" si="63"/>
        <v>2452</v>
      </c>
      <c r="I576" s="55">
        <f t="shared" si="64"/>
        <v>833.7</v>
      </c>
      <c r="J576" s="56">
        <f t="shared" si="62"/>
        <v>36.8</v>
      </c>
      <c r="K576" s="155">
        <v>0</v>
      </c>
      <c r="L576" s="57">
        <f t="shared" si="60"/>
        <v>9.8</v>
      </c>
      <c r="M576" s="58">
        <f t="shared" si="65"/>
        <v>3332.3</v>
      </c>
    </row>
    <row r="577" spans="1:13" ht="12.75">
      <c r="A577" s="79">
        <v>721</v>
      </c>
      <c r="B577" s="72" t="s">
        <v>26</v>
      </c>
      <c r="C577" s="62">
        <f t="shared" si="59"/>
        <v>67.84</v>
      </c>
      <c r="D577" s="52">
        <v>0</v>
      </c>
      <c r="E577" s="76">
        <v>13860</v>
      </c>
      <c r="F577" s="74">
        <v>0</v>
      </c>
      <c r="G577" s="53">
        <f t="shared" si="61"/>
        <v>2451.7</v>
      </c>
      <c r="H577" s="191">
        <f t="shared" si="63"/>
        <v>2451.7</v>
      </c>
      <c r="I577" s="55">
        <f t="shared" si="64"/>
        <v>833.6</v>
      </c>
      <c r="J577" s="56">
        <f t="shared" si="62"/>
        <v>36.8</v>
      </c>
      <c r="K577" s="155">
        <v>0</v>
      </c>
      <c r="L577" s="57">
        <f t="shared" si="60"/>
        <v>9.8</v>
      </c>
      <c r="M577" s="58">
        <f t="shared" si="65"/>
        <v>3331.9</v>
      </c>
    </row>
    <row r="578" spans="1:13" ht="12.75">
      <c r="A578" s="79">
        <v>722</v>
      </c>
      <c r="B578" s="72" t="s">
        <v>26</v>
      </c>
      <c r="C578" s="62">
        <f t="shared" si="59"/>
        <v>67.84</v>
      </c>
      <c r="D578" s="52">
        <v>0</v>
      </c>
      <c r="E578" s="76">
        <v>13860</v>
      </c>
      <c r="F578" s="74">
        <v>0</v>
      </c>
      <c r="G578" s="53">
        <f t="shared" si="61"/>
        <v>2451.7</v>
      </c>
      <c r="H578" s="191">
        <f t="shared" si="63"/>
        <v>2451.7</v>
      </c>
      <c r="I578" s="55">
        <f t="shared" si="64"/>
        <v>833.6</v>
      </c>
      <c r="J578" s="56">
        <f t="shared" si="62"/>
        <v>36.8</v>
      </c>
      <c r="K578" s="155">
        <v>0</v>
      </c>
      <c r="L578" s="57">
        <f t="shared" si="60"/>
        <v>9.8</v>
      </c>
      <c r="M578" s="58">
        <f t="shared" si="65"/>
        <v>3331.9</v>
      </c>
    </row>
    <row r="579" spans="1:13" ht="12.75">
      <c r="A579" s="79">
        <v>723</v>
      </c>
      <c r="B579" s="72" t="s">
        <v>26</v>
      </c>
      <c r="C579" s="62">
        <f t="shared" si="59"/>
        <v>67.84</v>
      </c>
      <c r="D579" s="52">
        <v>0</v>
      </c>
      <c r="E579" s="76">
        <v>13860</v>
      </c>
      <c r="F579" s="74">
        <v>0</v>
      </c>
      <c r="G579" s="53">
        <f t="shared" si="61"/>
        <v>2451.7</v>
      </c>
      <c r="H579" s="191">
        <f t="shared" si="63"/>
        <v>2451.7</v>
      </c>
      <c r="I579" s="55">
        <f t="shared" si="64"/>
        <v>833.6</v>
      </c>
      <c r="J579" s="56">
        <f t="shared" si="62"/>
        <v>36.8</v>
      </c>
      <c r="K579" s="155">
        <v>0</v>
      </c>
      <c r="L579" s="57">
        <f t="shared" si="60"/>
        <v>9.8</v>
      </c>
      <c r="M579" s="58">
        <f t="shared" si="65"/>
        <v>3331.9</v>
      </c>
    </row>
    <row r="580" spans="1:13" ht="12.75">
      <c r="A580" s="79">
        <v>724</v>
      </c>
      <c r="B580" s="72" t="s">
        <v>26</v>
      </c>
      <c r="C580" s="62">
        <f t="shared" si="59"/>
        <v>67.85</v>
      </c>
      <c r="D580" s="52">
        <v>0</v>
      </c>
      <c r="E580" s="76">
        <v>13860</v>
      </c>
      <c r="F580" s="74">
        <v>0</v>
      </c>
      <c r="G580" s="53">
        <f t="shared" si="61"/>
        <v>2451.3</v>
      </c>
      <c r="H580" s="191">
        <f t="shared" si="63"/>
        <v>2451.3</v>
      </c>
      <c r="I580" s="55">
        <f t="shared" si="64"/>
        <v>833.4</v>
      </c>
      <c r="J580" s="56">
        <f t="shared" si="62"/>
        <v>36.8</v>
      </c>
      <c r="K580" s="155">
        <v>0</v>
      </c>
      <c r="L580" s="57">
        <f t="shared" si="60"/>
        <v>9.8</v>
      </c>
      <c r="M580" s="58">
        <f t="shared" si="65"/>
        <v>3331.3000000000006</v>
      </c>
    </row>
    <row r="581" spans="1:13" ht="12.75">
      <c r="A581" s="79">
        <v>725</v>
      </c>
      <c r="B581" s="72" t="s">
        <v>26</v>
      </c>
      <c r="C581" s="62">
        <f t="shared" si="59"/>
        <v>67.85</v>
      </c>
      <c r="D581" s="52">
        <v>0</v>
      </c>
      <c r="E581" s="76">
        <v>13860</v>
      </c>
      <c r="F581" s="74">
        <v>0</v>
      </c>
      <c r="G581" s="53">
        <f t="shared" si="61"/>
        <v>2451.3</v>
      </c>
      <c r="H581" s="191">
        <f t="shared" si="63"/>
        <v>2451.3</v>
      </c>
      <c r="I581" s="55">
        <f t="shared" si="64"/>
        <v>833.4</v>
      </c>
      <c r="J581" s="56">
        <f t="shared" si="62"/>
        <v>36.8</v>
      </c>
      <c r="K581" s="155">
        <v>0</v>
      </c>
      <c r="L581" s="57">
        <f t="shared" si="60"/>
        <v>9.8</v>
      </c>
      <c r="M581" s="58">
        <f t="shared" si="65"/>
        <v>3331.3000000000006</v>
      </c>
    </row>
    <row r="582" spans="1:13" ht="12.75">
      <c r="A582" s="79">
        <v>726</v>
      </c>
      <c r="B582" s="72" t="s">
        <v>26</v>
      </c>
      <c r="C582" s="62">
        <f t="shared" si="59"/>
        <v>67.85</v>
      </c>
      <c r="D582" s="52">
        <v>0</v>
      </c>
      <c r="E582" s="76">
        <v>13860</v>
      </c>
      <c r="F582" s="74">
        <v>0</v>
      </c>
      <c r="G582" s="53">
        <f t="shared" si="61"/>
        <v>2451.3</v>
      </c>
      <c r="H582" s="191">
        <f t="shared" si="63"/>
        <v>2451.3</v>
      </c>
      <c r="I582" s="55">
        <f t="shared" si="64"/>
        <v>833.4</v>
      </c>
      <c r="J582" s="56">
        <f t="shared" si="62"/>
        <v>36.8</v>
      </c>
      <c r="K582" s="155">
        <v>0</v>
      </c>
      <c r="L582" s="57">
        <f t="shared" si="60"/>
        <v>9.8</v>
      </c>
      <c r="M582" s="58">
        <f t="shared" si="65"/>
        <v>3331.3000000000006</v>
      </c>
    </row>
    <row r="583" spans="1:13" ht="12.75">
      <c r="A583" s="79">
        <v>727</v>
      </c>
      <c r="B583" s="72" t="s">
        <v>26</v>
      </c>
      <c r="C583" s="62">
        <f t="shared" si="59"/>
        <v>67.85</v>
      </c>
      <c r="D583" s="52">
        <v>0</v>
      </c>
      <c r="E583" s="76">
        <v>13860</v>
      </c>
      <c r="F583" s="74">
        <v>0</v>
      </c>
      <c r="G583" s="53">
        <f t="shared" si="61"/>
        <v>2451.3</v>
      </c>
      <c r="H583" s="191">
        <f t="shared" si="63"/>
        <v>2451.3</v>
      </c>
      <c r="I583" s="55">
        <f t="shared" si="64"/>
        <v>833.4</v>
      </c>
      <c r="J583" s="56">
        <f t="shared" si="62"/>
        <v>36.8</v>
      </c>
      <c r="K583" s="155">
        <v>0</v>
      </c>
      <c r="L583" s="57">
        <f t="shared" si="60"/>
        <v>9.8</v>
      </c>
      <c r="M583" s="58">
        <f t="shared" si="65"/>
        <v>3331.3000000000006</v>
      </c>
    </row>
    <row r="584" spans="1:13" ht="12.75">
      <c r="A584" s="79">
        <v>728</v>
      </c>
      <c r="B584" s="72" t="s">
        <v>26</v>
      </c>
      <c r="C584" s="62">
        <f t="shared" si="59"/>
        <v>67.85</v>
      </c>
      <c r="D584" s="52">
        <v>0</v>
      </c>
      <c r="E584" s="76">
        <v>13860</v>
      </c>
      <c r="F584" s="74">
        <v>0</v>
      </c>
      <c r="G584" s="53">
        <f t="shared" si="61"/>
        <v>2451.3</v>
      </c>
      <c r="H584" s="191">
        <f t="shared" si="63"/>
        <v>2451.3</v>
      </c>
      <c r="I584" s="55">
        <f t="shared" si="64"/>
        <v>833.4</v>
      </c>
      <c r="J584" s="56">
        <f t="shared" si="62"/>
        <v>36.8</v>
      </c>
      <c r="K584" s="155">
        <v>0</v>
      </c>
      <c r="L584" s="57">
        <f t="shared" si="60"/>
        <v>9.8</v>
      </c>
      <c r="M584" s="58">
        <f t="shared" si="65"/>
        <v>3331.3000000000006</v>
      </c>
    </row>
    <row r="585" spans="1:13" ht="12.75">
      <c r="A585" s="79">
        <v>729</v>
      </c>
      <c r="B585" s="72" t="s">
        <v>26</v>
      </c>
      <c r="C585" s="62">
        <f aca="true" t="shared" si="66" ref="C585:C602">ROUND(IF(A585&lt;153,C$607,IF(A585&lt;C$612,C$613+C$614*A585+C$615*A585^2+C$616*A585^3,67.87)),2)</f>
        <v>67.86</v>
      </c>
      <c r="D585" s="52">
        <v>0</v>
      </c>
      <c r="E585" s="76">
        <v>13860</v>
      </c>
      <c r="F585" s="74">
        <v>0</v>
      </c>
      <c r="G585" s="53">
        <f t="shared" si="61"/>
        <v>2450.9</v>
      </c>
      <c r="H585" s="191">
        <f t="shared" si="63"/>
        <v>2450.9</v>
      </c>
      <c r="I585" s="55">
        <f t="shared" si="64"/>
        <v>833.3</v>
      </c>
      <c r="J585" s="56">
        <f t="shared" si="62"/>
        <v>36.8</v>
      </c>
      <c r="K585" s="155">
        <v>0</v>
      </c>
      <c r="L585" s="57">
        <f aca="true" t="shared" si="67" ref="L585:L605">ROUND(H585*0.004,1)</f>
        <v>9.8</v>
      </c>
      <c r="M585" s="58">
        <f t="shared" si="65"/>
        <v>3330.8</v>
      </c>
    </row>
    <row r="586" spans="1:13" ht="12.75">
      <c r="A586" s="79">
        <v>730</v>
      </c>
      <c r="B586" s="72" t="s">
        <v>26</v>
      </c>
      <c r="C586" s="62">
        <f t="shared" si="66"/>
        <v>67.86</v>
      </c>
      <c r="D586" s="52">
        <v>0</v>
      </c>
      <c r="E586" s="76">
        <v>13860</v>
      </c>
      <c r="F586" s="74">
        <v>0</v>
      </c>
      <c r="G586" s="53">
        <f aca="true" t="shared" si="68" ref="G586:G605">ROUND(12/C586*E586,1)</f>
        <v>2450.9</v>
      </c>
      <c r="H586" s="191">
        <f t="shared" si="63"/>
        <v>2450.9</v>
      </c>
      <c r="I586" s="55">
        <f t="shared" si="64"/>
        <v>833.3</v>
      </c>
      <c r="J586" s="56">
        <f aca="true" t="shared" si="69" ref="J586:J605">ROUND(H586*0.015,1)</f>
        <v>36.8</v>
      </c>
      <c r="K586" s="155">
        <v>0</v>
      </c>
      <c r="L586" s="57">
        <f t="shared" si="67"/>
        <v>9.8</v>
      </c>
      <c r="M586" s="58">
        <f t="shared" si="65"/>
        <v>3330.8</v>
      </c>
    </row>
    <row r="587" spans="1:13" ht="12.75">
      <c r="A587" s="79">
        <v>731</v>
      </c>
      <c r="B587" s="72" t="s">
        <v>26</v>
      </c>
      <c r="C587" s="62">
        <f t="shared" si="66"/>
        <v>67.86</v>
      </c>
      <c r="D587" s="52">
        <v>0</v>
      </c>
      <c r="E587" s="76">
        <v>13860</v>
      </c>
      <c r="F587" s="74">
        <v>0</v>
      </c>
      <c r="G587" s="53">
        <f t="shared" si="68"/>
        <v>2450.9</v>
      </c>
      <c r="H587" s="191">
        <f t="shared" si="63"/>
        <v>2450.9</v>
      </c>
      <c r="I587" s="55">
        <f t="shared" si="64"/>
        <v>833.3</v>
      </c>
      <c r="J587" s="56">
        <f t="shared" si="69"/>
        <v>36.8</v>
      </c>
      <c r="K587" s="155">
        <v>0</v>
      </c>
      <c r="L587" s="57">
        <f t="shared" si="67"/>
        <v>9.8</v>
      </c>
      <c r="M587" s="58">
        <f t="shared" si="65"/>
        <v>3330.8</v>
      </c>
    </row>
    <row r="588" spans="1:13" ht="12.75">
      <c r="A588" s="79">
        <v>732</v>
      </c>
      <c r="B588" s="72" t="s">
        <v>26</v>
      </c>
      <c r="C588" s="62">
        <f t="shared" si="66"/>
        <v>67.86</v>
      </c>
      <c r="D588" s="52">
        <v>0</v>
      </c>
      <c r="E588" s="76">
        <v>13860</v>
      </c>
      <c r="F588" s="74">
        <v>0</v>
      </c>
      <c r="G588" s="53">
        <f t="shared" si="68"/>
        <v>2450.9</v>
      </c>
      <c r="H588" s="191">
        <f t="shared" si="63"/>
        <v>2450.9</v>
      </c>
      <c r="I588" s="55">
        <f t="shared" si="64"/>
        <v>833.3</v>
      </c>
      <c r="J588" s="56">
        <f t="shared" si="69"/>
        <v>36.8</v>
      </c>
      <c r="K588" s="155">
        <v>0</v>
      </c>
      <c r="L588" s="57">
        <f t="shared" si="67"/>
        <v>9.8</v>
      </c>
      <c r="M588" s="58">
        <f t="shared" si="65"/>
        <v>3330.8</v>
      </c>
    </row>
    <row r="589" spans="1:13" ht="12.75">
      <c r="A589" s="79">
        <v>733</v>
      </c>
      <c r="B589" s="72" t="s">
        <v>26</v>
      </c>
      <c r="C589" s="62">
        <f t="shared" si="66"/>
        <v>67.86</v>
      </c>
      <c r="D589" s="52">
        <v>0</v>
      </c>
      <c r="E589" s="76">
        <v>13860</v>
      </c>
      <c r="F589" s="74">
        <v>0</v>
      </c>
      <c r="G589" s="53">
        <f t="shared" si="68"/>
        <v>2450.9</v>
      </c>
      <c r="H589" s="191">
        <f t="shared" si="63"/>
        <v>2450.9</v>
      </c>
      <c r="I589" s="55">
        <f t="shared" si="64"/>
        <v>833.3</v>
      </c>
      <c r="J589" s="56">
        <f t="shared" si="69"/>
        <v>36.8</v>
      </c>
      <c r="K589" s="155">
        <v>0</v>
      </c>
      <c r="L589" s="57">
        <f t="shared" si="67"/>
        <v>9.8</v>
      </c>
      <c r="M589" s="58">
        <f t="shared" si="65"/>
        <v>3330.8</v>
      </c>
    </row>
    <row r="590" spans="1:13" ht="12.75">
      <c r="A590" s="79">
        <v>734</v>
      </c>
      <c r="B590" s="72" t="s">
        <v>26</v>
      </c>
      <c r="C590" s="62">
        <f t="shared" si="66"/>
        <v>67.86</v>
      </c>
      <c r="D590" s="52">
        <v>0</v>
      </c>
      <c r="E590" s="76">
        <v>13860</v>
      </c>
      <c r="F590" s="74">
        <v>0</v>
      </c>
      <c r="G590" s="53">
        <f t="shared" si="68"/>
        <v>2450.9</v>
      </c>
      <c r="H590" s="191">
        <f t="shared" si="63"/>
        <v>2450.9</v>
      </c>
      <c r="I590" s="55">
        <f t="shared" si="64"/>
        <v>833.3</v>
      </c>
      <c r="J590" s="56">
        <f t="shared" si="69"/>
        <v>36.8</v>
      </c>
      <c r="K590" s="155">
        <v>0</v>
      </c>
      <c r="L590" s="57">
        <f t="shared" si="67"/>
        <v>9.8</v>
      </c>
      <c r="M590" s="58">
        <f t="shared" si="65"/>
        <v>3330.8</v>
      </c>
    </row>
    <row r="591" spans="1:13" ht="12.75">
      <c r="A591" s="79">
        <v>735</v>
      </c>
      <c r="B591" s="72" t="s">
        <v>26</v>
      </c>
      <c r="C591" s="62">
        <f t="shared" si="66"/>
        <v>67.87</v>
      </c>
      <c r="D591" s="52">
        <v>0</v>
      </c>
      <c r="E591" s="76">
        <v>13860</v>
      </c>
      <c r="F591" s="74">
        <v>0</v>
      </c>
      <c r="G591" s="53">
        <f t="shared" si="68"/>
        <v>2450.6</v>
      </c>
      <c r="H591" s="191">
        <f t="shared" si="63"/>
        <v>2450.6</v>
      </c>
      <c r="I591" s="55">
        <f t="shared" si="64"/>
        <v>833.2</v>
      </c>
      <c r="J591" s="56">
        <f t="shared" si="69"/>
        <v>36.8</v>
      </c>
      <c r="K591" s="155">
        <v>0</v>
      </c>
      <c r="L591" s="57">
        <f t="shared" si="67"/>
        <v>9.8</v>
      </c>
      <c r="M591" s="58">
        <f t="shared" si="65"/>
        <v>3330.4000000000005</v>
      </c>
    </row>
    <row r="592" spans="1:13" ht="12.75">
      <c r="A592" s="79">
        <v>736</v>
      </c>
      <c r="B592" s="72" t="s">
        <v>26</v>
      </c>
      <c r="C592" s="62">
        <f t="shared" si="66"/>
        <v>67.87</v>
      </c>
      <c r="D592" s="52">
        <v>0</v>
      </c>
      <c r="E592" s="76">
        <v>13860</v>
      </c>
      <c r="F592" s="74">
        <v>0</v>
      </c>
      <c r="G592" s="53">
        <f t="shared" si="68"/>
        <v>2450.6</v>
      </c>
      <c r="H592" s="191">
        <f aca="true" t="shared" si="70" ref="H592:H604">F592+G592</f>
        <v>2450.6</v>
      </c>
      <c r="I592" s="55">
        <f t="shared" si="64"/>
        <v>833.2</v>
      </c>
      <c r="J592" s="56">
        <f t="shared" si="69"/>
        <v>36.8</v>
      </c>
      <c r="K592" s="155">
        <v>0</v>
      </c>
      <c r="L592" s="57">
        <f t="shared" si="67"/>
        <v>9.8</v>
      </c>
      <c r="M592" s="58">
        <f t="shared" si="65"/>
        <v>3330.4000000000005</v>
      </c>
    </row>
    <row r="593" spans="1:13" ht="12.75">
      <c r="A593" s="79">
        <v>737</v>
      </c>
      <c r="B593" s="72" t="s">
        <v>26</v>
      </c>
      <c r="C593" s="62">
        <f t="shared" si="66"/>
        <v>67.87</v>
      </c>
      <c r="D593" s="52">
        <v>0</v>
      </c>
      <c r="E593" s="76">
        <v>13860</v>
      </c>
      <c r="F593" s="74">
        <v>0</v>
      </c>
      <c r="G593" s="53">
        <f t="shared" si="68"/>
        <v>2450.6</v>
      </c>
      <c r="H593" s="191">
        <f t="shared" si="70"/>
        <v>2450.6</v>
      </c>
      <c r="I593" s="55">
        <f t="shared" si="64"/>
        <v>833.2</v>
      </c>
      <c r="J593" s="56">
        <f t="shared" si="69"/>
        <v>36.8</v>
      </c>
      <c r="K593" s="155">
        <v>0</v>
      </c>
      <c r="L593" s="57">
        <f t="shared" si="67"/>
        <v>9.8</v>
      </c>
      <c r="M593" s="58">
        <f t="shared" si="65"/>
        <v>3330.4000000000005</v>
      </c>
    </row>
    <row r="594" spans="1:13" ht="12.75">
      <c r="A594" s="79">
        <v>738</v>
      </c>
      <c r="B594" s="72" t="s">
        <v>26</v>
      </c>
      <c r="C594" s="62">
        <f t="shared" si="66"/>
        <v>67.87</v>
      </c>
      <c r="D594" s="52">
        <v>0</v>
      </c>
      <c r="E594" s="76">
        <v>13860</v>
      </c>
      <c r="F594" s="74">
        <v>0</v>
      </c>
      <c r="G594" s="53">
        <f t="shared" si="68"/>
        <v>2450.6</v>
      </c>
      <c r="H594" s="191">
        <f t="shared" si="70"/>
        <v>2450.6</v>
      </c>
      <c r="I594" s="55">
        <f t="shared" si="64"/>
        <v>833.2</v>
      </c>
      <c r="J594" s="56">
        <f t="shared" si="69"/>
        <v>36.8</v>
      </c>
      <c r="K594" s="155">
        <v>0</v>
      </c>
      <c r="L594" s="57">
        <f t="shared" si="67"/>
        <v>9.8</v>
      </c>
      <c r="M594" s="58">
        <f t="shared" si="65"/>
        <v>3330.4000000000005</v>
      </c>
    </row>
    <row r="595" spans="1:13" ht="12.75">
      <c r="A595" s="79">
        <v>739</v>
      </c>
      <c r="B595" s="72" t="s">
        <v>26</v>
      </c>
      <c r="C595" s="62">
        <f t="shared" si="66"/>
        <v>67.87</v>
      </c>
      <c r="D595" s="52">
        <v>0</v>
      </c>
      <c r="E595" s="76">
        <v>13860</v>
      </c>
      <c r="F595" s="74">
        <v>0</v>
      </c>
      <c r="G595" s="53">
        <f t="shared" si="68"/>
        <v>2450.6</v>
      </c>
      <c r="H595" s="191">
        <f t="shared" si="70"/>
        <v>2450.6</v>
      </c>
      <c r="I595" s="55">
        <f t="shared" si="64"/>
        <v>833.2</v>
      </c>
      <c r="J595" s="56">
        <f t="shared" si="69"/>
        <v>36.8</v>
      </c>
      <c r="K595" s="155">
        <v>0</v>
      </c>
      <c r="L595" s="57">
        <f t="shared" si="67"/>
        <v>9.8</v>
      </c>
      <c r="M595" s="58">
        <f t="shared" si="65"/>
        <v>3330.4000000000005</v>
      </c>
    </row>
    <row r="596" spans="1:13" ht="12.75">
      <c r="A596" s="79">
        <v>740</v>
      </c>
      <c r="B596" s="72" t="s">
        <v>26</v>
      </c>
      <c r="C596" s="62">
        <f t="shared" si="66"/>
        <v>67.87</v>
      </c>
      <c r="D596" s="52">
        <v>0</v>
      </c>
      <c r="E596" s="76">
        <v>13860</v>
      </c>
      <c r="F596" s="74">
        <v>0</v>
      </c>
      <c r="G596" s="53">
        <f t="shared" si="68"/>
        <v>2450.6</v>
      </c>
      <c r="H596" s="191">
        <f t="shared" si="70"/>
        <v>2450.6</v>
      </c>
      <c r="I596" s="55">
        <f t="shared" si="64"/>
        <v>833.2</v>
      </c>
      <c r="J596" s="56">
        <f t="shared" si="69"/>
        <v>36.8</v>
      </c>
      <c r="K596" s="155">
        <v>0</v>
      </c>
      <c r="L596" s="57">
        <f t="shared" si="67"/>
        <v>9.8</v>
      </c>
      <c r="M596" s="58">
        <f t="shared" si="65"/>
        <v>3330.4000000000005</v>
      </c>
    </row>
    <row r="597" spans="1:13" ht="12.75">
      <c r="A597" s="79">
        <v>741</v>
      </c>
      <c r="B597" s="72" t="s">
        <v>26</v>
      </c>
      <c r="C597" s="62">
        <f t="shared" si="66"/>
        <v>67.87</v>
      </c>
      <c r="D597" s="52">
        <v>0</v>
      </c>
      <c r="E597" s="76">
        <v>13860</v>
      </c>
      <c r="F597" s="74">
        <v>0</v>
      </c>
      <c r="G597" s="53">
        <f t="shared" si="68"/>
        <v>2450.6</v>
      </c>
      <c r="H597" s="191">
        <f t="shared" si="70"/>
        <v>2450.6</v>
      </c>
      <c r="I597" s="55">
        <f aca="true" t="shared" si="71" ref="I597:I605">ROUND(H597*0.34,1)</f>
        <v>833.2</v>
      </c>
      <c r="J597" s="56">
        <f t="shared" si="69"/>
        <v>36.8</v>
      </c>
      <c r="K597" s="155">
        <v>0</v>
      </c>
      <c r="L597" s="57">
        <f t="shared" si="67"/>
        <v>9.8</v>
      </c>
      <c r="M597" s="58">
        <f t="shared" si="65"/>
        <v>3330.4000000000005</v>
      </c>
    </row>
    <row r="598" spans="1:13" ht="12.75">
      <c r="A598" s="79">
        <v>742</v>
      </c>
      <c r="B598" s="72" t="s">
        <v>26</v>
      </c>
      <c r="C598" s="62">
        <f t="shared" si="66"/>
        <v>67.87</v>
      </c>
      <c r="D598" s="52">
        <v>0</v>
      </c>
      <c r="E598" s="76">
        <v>13860</v>
      </c>
      <c r="F598" s="74">
        <v>0</v>
      </c>
      <c r="G598" s="53">
        <f t="shared" si="68"/>
        <v>2450.6</v>
      </c>
      <c r="H598" s="191">
        <f t="shared" si="70"/>
        <v>2450.6</v>
      </c>
      <c r="I598" s="55">
        <f t="shared" si="71"/>
        <v>833.2</v>
      </c>
      <c r="J598" s="56">
        <f t="shared" si="69"/>
        <v>36.8</v>
      </c>
      <c r="K598" s="155">
        <v>0</v>
      </c>
      <c r="L598" s="57">
        <f t="shared" si="67"/>
        <v>9.8</v>
      </c>
      <c r="M598" s="58">
        <f t="shared" si="65"/>
        <v>3330.4000000000005</v>
      </c>
    </row>
    <row r="599" spans="1:13" ht="12.75">
      <c r="A599" s="79">
        <v>743</v>
      </c>
      <c r="B599" s="72" t="s">
        <v>26</v>
      </c>
      <c r="C599" s="62">
        <f t="shared" si="66"/>
        <v>67.87</v>
      </c>
      <c r="D599" s="52">
        <v>0</v>
      </c>
      <c r="E599" s="76">
        <v>13860</v>
      </c>
      <c r="F599" s="74">
        <v>0</v>
      </c>
      <c r="G599" s="53">
        <f t="shared" si="68"/>
        <v>2450.6</v>
      </c>
      <c r="H599" s="191">
        <f t="shared" si="70"/>
        <v>2450.6</v>
      </c>
      <c r="I599" s="55">
        <f t="shared" si="71"/>
        <v>833.2</v>
      </c>
      <c r="J599" s="56">
        <f t="shared" si="69"/>
        <v>36.8</v>
      </c>
      <c r="K599" s="155">
        <v>0</v>
      </c>
      <c r="L599" s="57">
        <f t="shared" si="67"/>
        <v>9.8</v>
      </c>
      <c r="M599" s="58">
        <f t="shared" si="65"/>
        <v>3330.4000000000005</v>
      </c>
    </row>
    <row r="600" spans="1:13" ht="12.75">
      <c r="A600" s="79">
        <v>744</v>
      </c>
      <c r="B600" s="72" t="s">
        <v>26</v>
      </c>
      <c r="C600" s="62">
        <f t="shared" si="66"/>
        <v>67.87</v>
      </c>
      <c r="D600" s="52">
        <v>0</v>
      </c>
      <c r="E600" s="76">
        <v>13860</v>
      </c>
      <c r="F600" s="74">
        <v>0</v>
      </c>
      <c r="G600" s="53">
        <f t="shared" si="68"/>
        <v>2450.6</v>
      </c>
      <c r="H600" s="191">
        <f t="shared" si="70"/>
        <v>2450.6</v>
      </c>
      <c r="I600" s="55">
        <f t="shared" si="71"/>
        <v>833.2</v>
      </c>
      <c r="J600" s="56">
        <f t="shared" si="69"/>
        <v>36.8</v>
      </c>
      <c r="K600" s="155">
        <v>0</v>
      </c>
      <c r="L600" s="57">
        <f t="shared" si="67"/>
        <v>9.8</v>
      </c>
      <c r="M600" s="58">
        <f t="shared" si="65"/>
        <v>3330.4000000000005</v>
      </c>
    </row>
    <row r="601" spans="1:13" ht="12.75">
      <c r="A601" s="79">
        <v>745</v>
      </c>
      <c r="B601" s="72" t="s">
        <v>26</v>
      </c>
      <c r="C601" s="62">
        <f t="shared" si="66"/>
        <v>67.87</v>
      </c>
      <c r="D601" s="52">
        <v>0</v>
      </c>
      <c r="E601" s="76">
        <v>13860</v>
      </c>
      <c r="F601" s="74">
        <v>0</v>
      </c>
      <c r="G601" s="53">
        <f t="shared" si="68"/>
        <v>2450.6</v>
      </c>
      <c r="H601" s="191">
        <f t="shared" si="70"/>
        <v>2450.6</v>
      </c>
      <c r="I601" s="55">
        <f t="shared" si="71"/>
        <v>833.2</v>
      </c>
      <c r="J601" s="56">
        <f t="shared" si="69"/>
        <v>36.8</v>
      </c>
      <c r="K601" s="155">
        <v>0</v>
      </c>
      <c r="L601" s="57">
        <f t="shared" si="67"/>
        <v>9.8</v>
      </c>
      <c r="M601" s="58">
        <f t="shared" si="65"/>
        <v>3330.4000000000005</v>
      </c>
    </row>
    <row r="602" spans="1:13" ht="12.75">
      <c r="A602" s="79">
        <v>746</v>
      </c>
      <c r="B602" s="72" t="s">
        <v>26</v>
      </c>
      <c r="C602" s="62">
        <f t="shared" si="66"/>
        <v>67.87</v>
      </c>
      <c r="D602" s="52">
        <v>0</v>
      </c>
      <c r="E602" s="76">
        <v>13860</v>
      </c>
      <c r="F602" s="74">
        <v>0</v>
      </c>
      <c r="G602" s="53">
        <f t="shared" si="68"/>
        <v>2450.6</v>
      </c>
      <c r="H602" s="191">
        <f t="shared" si="70"/>
        <v>2450.6</v>
      </c>
      <c r="I602" s="55">
        <f t="shared" si="71"/>
        <v>833.2</v>
      </c>
      <c r="J602" s="56">
        <f t="shared" si="69"/>
        <v>36.8</v>
      </c>
      <c r="K602" s="155">
        <v>0</v>
      </c>
      <c r="L602" s="57">
        <f t="shared" si="67"/>
        <v>9.8</v>
      </c>
      <c r="M602" s="58">
        <f t="shared" si="65"/>
        <v>3330.4000000000005</v>
      </c>
    </row>
    <row r="603" spans="1:13" ht="12.75">
      <c r="A603" s="79">
        <v>747</v>
      </c>
      <c r="B603" s="72" t="s">
        <v>26</v>
      </c>
      <c r="C603" s="62">
        <f>ROUND(IF(A603&lt;153,C$607,IF(A603&lt;C$612,C$613+C$614*A603+C$615*A603^2+C$616*A603^3,67.87)),2)</f>
        <v>67.87</v>
      </c>
      <c r="D603" s="52">
        <v>0</v>
      </c>
      <c r="E603" s="76">
        <v>13860</v>
      </c>
      <c r="F603" s="74">
        <v>0</v>
      </c>
      <c r="G603" s="53">
        <f t="shared" si="68"/>
        <v>2450.6</v>
      </c>
      <c r="H603" s="191">
        <f t="shared" si="70"/>
        <v>2450.6</v>
      </c>
      <c r="I603" s="55">
        <f t="shared" si="71"/>
        <v>833.2</v>
      </c>
      <c r="J603" s="56">
        <f t="shared" si="69"/>
        <v>36.8</v>
      </c>
      <c r="K603" s="155">
        <v>0</v>
      </c>
      <c r="L603" s="57">
        <f t="shared" si="67"/>
        <v>9.8</v>
      </c>
      <c r="M603" s="58">
        <f t="shared" si="65"/>
        <v>3330.4000000000005</v>
      </c>
    </row>
    <row r="604" spans="1:13" ht="12.75">
      <c r="A604" s="79">
        <v>748</v>
      </c>
      <c r="B604" s="72" t="s">
        <v>26</v>
      </c>
      <c r="C604" s="62">
        <f>ROUND(IF(A604&lt;153,C$607,IF(A604&lt;C$612,C$613+C$614*A604+C$615*A604^2+C$616*A604^3,67.87)),2)</f>
        <v>67.87</v>
      </c>
      <c r="D604" s="52">
        <v>0</v>
      </c>
      <c r="E604" s="76">
        <v>13860</v>
      </c>
      <c r="F604" s="74">
        <v>0</v>
      </c>
      <c r="G604" s="53">
        <f t="shared" si="68"/>
        <v>2450.6</v>
      </c>
      <c r="H604" s="191">
        <f t="shared" si="70"/>
        <v>2450.6</v>
      </c>
      <c r="I604" s="55">
        <f t="shared" si="71"/>
        <v>833.2</v>
      </c>
      <c r="J604" s="56">
        <f t="shared" si="69"/>
        <v>36.8</v>
      </c>
      <c r="K604" s="155">
        <v>0</v>
      </c>
      <c r="L604" s="57">
        <f t="shared" si="67"/>
        <v>9.8</v>
      </c>
      <c r="M604" s="58">
        <f t="shared" si="65"/>
        <v>3330.4000000000005</v>
      </c>
    </row>
    <row r="605" spans="1:13" ht="13.5" thickBot="1">
      <c r="A605" s="80" t="s">
        <v>28</v>
      </c>
      <c r="B605" s="73" t="s">
        <v>26</v>
      </c>
      <c r="C605" s="63">
        <f>ROUND(IF(A605&lt;153,C$607,IF(A605&lt;C$612,C$613+C$614*A605+C$615*A605^2+C$616*A605^3,67.87)),2)</f>
        <v>67.87</v>
      </c>
      <c r="D605" s="64">
        <v>0</v>
      </c>
      <c r="E605" s="77">
        <v>13860</v>
      </c>
      <c r="F605" s="75">
        <v>0</v>
      </c>
      <c r="G605" s="65">
        <f t="shared" si="68"/>
        <v>2450.6</v>
      </c>
      <c r="H605" s="192">
        <f>F605+G605</f>
        <v>2450.6</v>
      </c>
      <c r="I605" s="66">
        <f t="shared" si="71"/>
        <v>833.2</v>
      </c>
      <c r="J605" s="67">
        <f t="shared" si="69"/>
        <v>36.8</v>
      </c>
      <c r="K605" s="156">
        <v>0</v>
      </c>
      <c r="L605" s="68">
        <f t="shared" si="67"/>
        <v>9.8</v>
      </c>
      <c r="M605" s="69">
        <f t="shared" si="65"/>
        <v>3330.4000000000005</v>
      </c>
    </row>
    <row r="606" spans="6:7" ht="12.75">
      <c r="F606" s="50"/>
      <c r="G606" s="6"/>
    </row>
    <row r="607" spans="6:7" ht="12.75">
      <c r="F607" s="50"/>
      <c r="G607" s="6"/>
    </row>
    <row r="609" ht="12.75">
      <c r="C609" s="186" t="s">
        <v>43</v>
      </c>
    </row>
    <row r="610" spans="3:4" ht="12.75">
      <c r="C610" s="185" t="s">
        <v>50</v>
      </c>
      <c r="D610" s="51"/>
    </row>
    <row r="611" ht="13.5" thickBot="1">
      <c r="B611" s="7"/>
    </row>
    <row r="612" spans="2:3" ht="12.75">
      <c r="B612" s="187" t="s">
        <v>4</v>
      </c>
      <c r="C612" s="196">
        <v>748</v>
      </c>
    </row>
    <row r="613" spans="2:14" ht="12.75">
      <c r="B613" s="187" t="s">
        <v>9</v>
      </c>
      <c r="C613" s="197">
        <v>37.5277</v>
      </c>
      <c r="N613" s="51"/>
    </row>
    <row r="614" spans="2:3" ht="12.75">
      <c r="B614" s="187" t="s">
        <v>10</v>
      </c>
      <c r="C614" s="165">
        <v>0.08124098</v>
      </c>
    </row>
    <row r="615" spans="2:3" ht="12.75">
      <c r="B615" s="187" t="s">
        <v>11</v>
      </c>
      <c r="C615" s="165">
        <v>-5.437278E-05</v>
      </c>
    </row>
    <row r="616" spans="2:3" ht="12.75">
      <c r="B616" s="187" t="s">
        <v>12</v>
      </c>
      <c r="C616" s="59"/>
    </row>
    <row r="617" spans="2:3" ht="13.5" thickBot="1">
      <c r="B617" s="187" t="s">
        <v>13</v>
      </c>
      <c r="C617" s="60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0" sqref="J20"/>
    </sheetView>
  </sheetViews>
  <sheetFormatPr defaultColWidth="9.140625" defaultRowHeight="12.75"/>
  <cols>
    <col min="1" max="1" width="8.7109375" style="35" customWidth="1"/>
    <col min="2" max="2" width="10.421875" style="6" customWidth="1"/>
    <col min="3" max="3" width="9.8515625" style="30" customWidth="1"/>
    <col min="4" max="4" width="8.57421875" style="6" customWidth="1"/>
    <col min="5" max="6" width="8.7109375" style="6" customWidth="1"/>
    <col min="7" max="7" width="8.7109375" style="81" customWidth="1"/>
    <col min="8" max="8" width="9.8515625" style="81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4" t="s">
        <v>49</v>
      </c>
      <c r="M3" s="184" t="s">
        <v>41</v>
      </c>
    </row>
    <row r="4" ht="21" customHeight="1" thickBot="1">
      <c r="A4" s="7" t="s">
        <v>34</v>
      </c>
    </row>
    <row r="5" spans="1:13" ht="12.75">
      <c r="A5" s="37" t="s">
        <v>15</v>
      </c>
      <c r="B5" s="26" t="s">
        <v>2</v>
      </c>
      <c r="C5" s="9" t="s">
        <v>2</v>
      </c>
      <c r="D5" s="10" t="s">
        <v>5</v>
      </c>
      <c r="E5" s="20" t="s">
        <v>6</v>
      </c>
      <c r="F5" s="158" t="s">
        <v>24</v>
      </c>
      <c r="G5" s="159" t="s">
        <v>24</v>
      </c>
      <c r="H5" s="168" t="s">
        <v>29</v>
      </c>
      <c r="I5" s="8" t="s">
        <v>17</v>
      </c>
      <c r="J5" s="21" t="s">
        <v>18</v>
      </c>
      <c r="K5" s="11" t="s">
        <v>19</v>
      </c>
      <c r="L5" s="20" t="s">
        <v>19</v>
      </c>
      <c r="M5" s="37" t="s">
        <v>40</v>
      </c>
    </row>
    <row r="6" spans="1:13" ht="12.75">
      <c r="A6" s="38" t="s">
        <v>1</v>
      </c>
      <c r="B6" s="27" t="s">
        <v>16</v>
      </c>
      <c r="C6" s="13" t="s">
        <v>3</v>
      </c>
      <c r="D6" s="14">
        <v>2016</v>
      </c>
      <c r="E6" s="22">
        <v>2016</v>
      </c>
      <c r="F6" s="181" t="s">
        <v>20</v>
      </c>
      <c r="G6" s="160" t="s">
        <v>21</v>
      </c>
      <c r="H6" s="169" t="s">
        <v>0</v>
      </c>
      <c r="I6" s="12"/>
      <c r="J6" s="23" t="s">
        <v>22</v>
      </c>
      <c r="K6" s="15" t="s">
        <v>23</v>
      </c>
      <c r="L6" s="22" t="s">
        <v>39</v>
      </c>
      <c r="M6" s="38" t="s">
        <v>0</v>
      </c>
    </row>
    <row r="7" spans="1:13" ht="13.5" thickBot="1">
      <c r="A7" s="143" t="s">
        <v>0</v>
      </c>
      <c r="B7" s="28">
        <v>2016</v>
      </c>
      <c r="C7" s="17">
        <v>2016</v>
      </c>
      <c r="D7" s="18" t="s">
        <v>7</v>
      </c>
      <c r="E7" s="24" t="s">
        <v>7</v>
      </c>
      <c r="F7" s="182" t="s">
        <v>7</v>
      </c>
      <c r="G7" s="161" t="s">
        <v>7</v>
      </c>
      <c r="H7" s="170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0" t="s">
        <v>7</v>
      </c>
    </row>
    <row r="8" spans="1:13" ht="12.75">
      <c r="A8" s="84" t="s">
        <v>25</v>
      </c>
      <c r="B8" s="135">
        <f>B9</f>
        <v>7.29</v>
      </c>
      <c r="C8" s="136">
        <f aca="true" t="shared" si="0" ref="C8:I8">C9</f>
        <v>23.03</v>
      </c>
      <c r="D8" s="137">
        <v>28029</v>
      </c>
      <c r="E8" s="138">
        <v>13860</v>
      </c>
      <c r="F8" s="139">
        <f t="shared" si="0"/>
        <v>46138.3</v>
      </c>
      <c r="G8" s="140">
        <f t="shared" si="0"/>
        <v>7221.9</v>
      </c>
      <c r="H8" s="178">
        <f t="shared" si="0"/>
        <v>53360.200000000004</v>
      </c>
      <c r="I8" s="141">
        <f t="shared" si="0"/>
        <v>18142.5</v>
      </c>
      <c r="J8" s="142">
        <f aca="true" t="shared" si="1" ref="J8:J71">ROUND(H8*0.015,1)</f>
        <v>800.4</v>
      </c>
      <c r="K8" s="154">
        <v>1170</v>
      </c>
      <c r="L8" s="157">
        <f>ROUND(H8*0.004,1)</f>
        <v>213.4</v>
      </c>
      <c r="M8" s="49">
        <f>SUM(H8:L8)</f>
        <v>73686.5</v>
      </c>
    </row>
    <row r="9" spans="1:13" ht="12.75">
      <c r="A9" s="79">
        <v>10</v>
      </c>
      <c r="B9" s="85">
        <f aca="true" t="shared" si="2" ref="B9:B72">ROUND(IF(A9&lt;B$192,B$193+B$194*A9+B$195*A9^2+B$196*A9^3+B$197*A9^4,C$193+C$194*A9+C$195*A9^2+C$196*A9^3+C$197*A9^4+C$198*A9^5),2)</f>
        <v>7.29</v>
      </c>
      <c r="C9" s="62">
        <f aca="true" t="shared" si="3" ref="C9:C72">ROUND(IF(A9&lt;D$192,D$193+D$194*A9+D$195*A9^2+D$196*A9^3,49.25),2)</f>
        <v>23.03</v>
      </c>
      <c r="D9" s="54">
        <v>28029</v>
      </c>
      <c r="E9" s="61">
        <v>13860</v>
      </c>
      <c r="F9" s="55">
        <f>ROUND(12/B9*D9,1)</f>
        <v>46138.3</v>
      </c>
      <c r="G9" s="53">
        <f>ROUND(12/C9*E9,1)</f>
        <v>7221.9</v>
      </c>
      <c r="H9" s="179">
        <f>F9+G9</f>
        <v>53360.200000000004</v>
      </c>
      <c r="I9" s="46">
        <f>ROUND(H9*0.34,1)</f>
        <v>18142.5</v>
      </c>
      <c r="J9" s="47">
        <f t="shared" si="1"/>
        <v>800.4</v>
      </c>
      <c r="K9" s="152">
        <v>1170</v>
      </c>
      <c r="L9" s="48">
        <f aca="true" t="shared" si="4" ref="L9:L72">ROUND(H9*0.004,1)</f>
        <v>213.4</v>
      </c>
      <c r="M9" s="49">
        <f>SUM(H9:L9)</f>
        <v>73686.5</v>
      </c>
    </row>
    <row r="10" spans="1:13" ht="12.75">
      <c r="A10" s="79">
        <v>11</v>
      </c>
      <c r="B10" s="85">
        <f t="shared" si="2"/>
        <v>7.63</v>
      </c>
      <c r="C10" s="62">
        <f t="shared" si="3"/>
        <v>23.65</v>
      </c>
      <c r="D10" s="54">
        <v>28029</v>
      </c>
      <c r="E10" s="61">
        <v>13860</v>
      </c>
      <c r="F10" s="55">
        <f aca="true" t="shared" si="5" ref="F10:F73">ROUND(12/B10*D10,1)</f>
        <v>44082.3</v>
      </c>
      <c r="G10" s="53">
        <f aca="true" t="shared" si="6" ref="G10:G73">ROUND(12/C10*E10,1)</f>
        <v>7032.6</v>
      </c>
      <c r="H10" s="179">
        <f aca="true" t="shared" si="7" ref="H10:H73">F10+G10</f>
        <v>51114.9</v>
      </c>
      <c r="I10" s="46">
        <f aca="true" t="shared" si="8" ref="I10:I73">ROUND(H10*0.34,1)</f>
        <v>17379.1</v>
      </c>
      <c r="J10" s="47">
        <f t="shared" si="1"/>
        <v>766.7</v>
      </c>
      <c r="K10" s="152">
        <v>1170</v>
      </c>
      <c r="L10" s="48">
        <f t="shared" si="4"/>
        <v>204.5</v>
      </c>
      <c r="M10" s="49">
        <f aca="true" t="shared" si="9" ref="M10:M73">SUM(H10:L10)</f>
        <v>70635.2</v>
      </c>
    </row>
    <row r="11" spans="1:13" ht="12.75">
      <c r="A11" s="79">
        <v>12</v>
      </c>
      <c r="B11" s="85">
        <f t="shared" si="2"/>
        <v>7.98</v>
      </c>
      <c r="C11" s="62">
        <f t="shared" si="3"/>
        <v>24.26</v>
      </c>
      <c r="D11" s="54">
        <v>28029</v>
      </c>
      <c r="E11" s="61">
        <v>13860</v>
      </c>
      <c r="F11" s="55">
        <f t="shared" si="5"/>
        <v>42148.9</v>
      </c>
      <c r="G11" s="53">
        <f t="shared" si="6"/>
        <v>6855.7</v>
      </c>
      <c r="H11" s="179">
        <f t="shared" si="7"/>
        <v>49004.6</v>
      </c>
      <c r="I11" s="46">
        <f t="shared" si="8"/>
        <v>16661.6</v>
      </c>
      <c r="J11" s="47">
        <f t="shared" si="1"/>
        <v>735.1</v>
      </c>
      <c r="K11" s="152">
        <v>1170</v>
      </c>
      <c r="L11" s="48">
        <f t="shared" si="4"/>
        <v>196</v>
      </c>
      <c r="M11" s="49">
        <f t="shared" si="9"/>
        <v>67767.3</v>
      </c>
    </row>
    <row r="12" spans="1:13" ht="12.75">
      <c r="A12" s="79">
        <v>13</v>
      </c>
      <c r="B12" s="85">
        <f t="shared" si="2"/>
        <v>8.35</v>
      </c>
      <c r="C12" s="62">
        <f t="shared" si="3"/>
        <v>24.87</v>
      </c>
      <c r="D12" s="54">
        <v>28029</v>
      </c>
      <c r="E12" s="61">
        <v>13860</v>
      </c>
      <c r="F12" s="55">
        <f t="shared" si="5"/>
        <v>40281.2</v>
      </c>
      <c r="G12" s="53">
        <f t="shared" si="6"/>
        <v>6687.6</v>
      </c>
      <c r="H12" s="179">
        <f t="shared" si="7"/>
        <v>46968.799999999996</v>
      </c>
      <c r="I12" s="46">
        <f t="shared" si="8"/>
        <v>15969.4</v>
      </c>
      <c r="J12" s="47">
        <f t="shared" si="1"/>
        <v>704.5</v>
      </c>
      <c r="K12" s="152">
        <v>1170</v>
      </c>
      <c r="L12" s="48">
        <f t="shared" si="4"/>
        <v>187.9</v>
      </c>
      <c r="M12" s="49">
        <f t="shared" si="9"/>
        <v>65000.6</v>
      </c>
    </row>
    <row r="13" spans="1:13" ht="12.75">
      <c r="A13" s="79">
        <v>14</v>
      </c>
      <c r="B13" s="85">
        <f t="shared" si="2"/>
        <v>8.7</v>
      </c>
      <c r="C13" s="62">
        <f t="shared" si="3"/>
        <v>25.46</v>
      </c>
      <c r="D13" s="54">
        <v>28029</v>
      </c>
      <c r="E13" s="61">
        <v>13860</v>
      </c>
      <c r="F13" s="55">
        <f t="shared" si="5"/>
        <v>38660.7</v>
      </c>
      <c r="G13" s="53">
        <f t="shared" si="6"/>
        <v>6532.6</v>
      </c>
      <c r="H13" s="179">
        <f t="shared" si="7"/>
        <v>45193.299999999996</v>
      </c>
      <c r="I13" s="46">
        <f t="shared" si="8"/>
        <v>15365.7</v>
      </c>
      <c r="J13" s="47">
        <f t="shared" si="1"/>
        <v>677.9</v>
      </c>
      <c r="K13" s="152">
        <v>1170</v>
      </c>
      <c r="L13" s="48">
        <f t="shared" si="4"/>
        <v>180.8</v>
      </c>
      <c r="M13" s="49">
        <f t="shared" si="9"/>
        <v>62587.700000000004</v>
      </c>
    </row>
    <row r="14" spans="1:13" ht="12.75">
      <c r="A14" s="79">
        <v>15</v>
      </c>
      <c r="B14" s="85">
        <f t="shared" si="2"/>
        <v>9.04</v>
      </c>
      <c r="C14" s="62">
        <f t="shared" si="3"/>
        <v>26.05</v>
      </c>
      <c r="D14" s="54">
        <v>28029</v>
      </c>
      <c r="E14" s="61">
        <v>13860</v>
      </c>
      <c r="F14" s="55">
        <f t="shared" si="5"/>
        <v>37206.6</v>
      </c>
      <c r="G14" s="53">
        <f t="shared" si="6"/>
        <v>6384.6</v>
      </c>
      <c r="H14" s="179">
        <f t="shared" si="7"/>
        <v>43591.2</v>
      </c>
      <c r="I14" s="46">
        <f t="shared" si="8"/>
        <v>14821</v>
      </c>
      <c r="J14" s="47">
        <f t="shared" si="1"/>
        <v>653.9</v>
      </c>
      <c r="K14" s="152">
        <v>1170</v>
      </c>
      <c r="L14" s="48">
        <f t="shared" si="4"/>
        <v>174.4</v>
      </c>
      <c r="M14" s="49">
        <f t="shared" si="9"/>
        <v>60410.5</v>
      </c>
    </row>
    <row r="15" spans="1:13" ht="12.75">
      <c r="A15" s="79">
        <v>16</v>
      </c>
      <c r="B15" s="85">
        <f t="shared" si="2"/>
        <v>9.36</v>
      </c>
      <c r="C15" s="62">
        <f t="shared" si="3"/>
        <v>26.63</v>
      </c>
      <c r="D15" s="54">
        <v>28029</v>
      </c>
      <c r="E15" s="61">
        <v>13860</v>
      </c>
      <c r="F15" s="55">
        <f t="shared" si="5"/>
        <v>35934.6</v>
      </c>
      <c r="G15" s="53">
        <f t="shared" si="6"/>
        <v>6245.6</v>
      </c>
      <c r="H15" s="179">
        <f t="shared" si="7"/>
        <v>42180.2</v>
      </c>
      <c r="I15" s="46">
        <f t="shared" si="8"/>
        <v>14341.3</v>
      </c>
      <c r="J15" s="47">
        <f t="shared" si="1"/>
        <v>632.7</v>
      </c>
      <c r="K15" s="152">
        <v>1170</v>
      </c>
      <c r="L15" s="48">
        <f t="shared" si="4"/>
        <v>168.7</v>
      </c>
      <c r="M15" s="49">
        <f t="shared" si="9"/>
        <v>58492.899999999994</v>
      </c>
    </row>
    <row r="16" spans="1:13" ht="12.75">
      <c r="A16" s="79">
        <v>17</v>
      </c>
      <c r="B16" s="85">
        <f t="shared" si="2"/>
        <v>9.63</v>
      </c>
      <c r="C16" s="62">
        <f t="shared" si="3"/>
        <v>27.21</v>
      </c>
      <c r="D16" s="54">
        <v>28029</v>
      </c>
      <c r="E16" s="61">
        <v>13860</v>
      </c>
      <c r="F16" s="55">
        <f t="shared" si="5"/>
        <v>34927.1</v>
      </c>
      <c r="G16" s="53">
        <f t="shared" si="6"/>
        <v>6112.5</v>
      </c>
      <c r="H16" s="179">
        <f t="shared" si="7"/>
        <v>41039.6</v>
      </c>
      <c r="I16" s="46">
        <f t="shared" si="8"/>
        <v>13953.5</v>
      </c>
      <c r="J16" s="47">
        <f t="shared" si="1"/>
        <v>615.6</v>
      </c>
      <c r="K16" s="152">
        <v>1170</v>
      </c>
      <c r="L16" s="48">
        <f t="shared" si="4"/>
        <v>164.2</v>
      </c>
      <c r="M16" s="49">
        <f t="shared" si="9"/>
        <v>56942.899999999994</v>
      </c>
    </row>
    <row r="17" spans="1:13" ht="12.75">
      <c r="A17" s="79">
        <v>18</v>
      </c>
      <c r="B17" s="85">
        <f t="shared" si="2"/>
        <v>9.85</v>
      </c>
      <c r="C17" s="62">
        <f t="shared" si="3"/>
        <v>27.77</v>
      </c>
      <c r="D17" s="54">
        <v>28029</v>
      </c>
      <c r="E17" s="61">
        <v>13860</v>
      </c>
      <c r="F17" s="55">
        <f t="shared" si="5"/>
        <v>34147</v>
      </c>
      <c r="G17" s="53">
        <f t="shared" si="6"/>
        <v>5989.2</v>
      </c>
      <c r="H17" s="179">
        <f t="shared" si="7"/>
        <v>40136.2</v>
      </c>
      <c r="I17" s="46">
        <f t="shared" si="8"/>
        <v>13646.3</v>
      </c>
      <c r="J17" s="47">
        <f t="shared" si="1"/>
        <v>602</v>
      </c>
      <c r="K17" s="152">
        <v>1170</v>
      </c>
      <c r="L17" s="48">
        <f t="shared" si="4"/>
        <v>160.5</v>
      </c>
      <c r="M17" s="49">
        <f t="shared" si="9"/>
        <v>55715</v>
      </c>
    </row>
    <row r="18" spans="1:13" ht="12.75">
      <c r="A18" s="79">
        <v>19</v>
      </c>
      <c r="B18" s="85">
        <f t="shared" si="2"/>
        <v>9.99</v>
      </c>
      <c r="C18" s="62">
        <f t="shared" si="3"/>
        <v>28.33</v>
      </c>
      <c r="D18" s="54">
        <v>28029</v>
      </c>
      <c r="E18" s="61">
        <v>13860</v>
      </c>
      <c r="F18" s="55">
        <f t="shared" si="5"/>
        <v>33668.5</v>
      </c>
      <c r="G18" s="53">
        <f t="shared" si="6"/>
        <v>5870.8</v>
      </c>
      <c r="H18" s="179">
        <f t="shared" si="7"/>
        <v>39539.3</v>
      </c>
      <c r="I18" s="46">
        <f t="shared" si="8"/>
        <v>13443.4</v>
      </c>
      <c r="J18" s="47">
        <f t="shared" si="1"/>
        <v>593.1</v>
      </c>
      <c r="K18" s="152">
        <v>1170</v>
      </c>
      <c r="L18" s="48">
        <f t="shared" si="4"/>
        <v>158.2</v>
      </c>
      <c r="M18" s="49">
        <f t="shared" si="9"/>
        <v>54904</v>
      </c>
    </row>
    <row r="19" spans="1:13" ht="12.75">
      <c r="A19" s="79">
        <v>20</v>
      </c>
      <c r="B19" s="85">
        <f t="shared" si="2"/>
        <v>10.09</v>
      </c>
      <c r="C19" s="62">
        <f t="shared" si="3"/>
        <v>28.88</v>
      </c>
      <c r="D19" s="54">
        <v>28029</v>
      </c>
      <c r="E19" s="61">
        <v>13860</v>
      </c>
      <c r="F19" s="55">
        <f t="shared" si="5"/>
        <v>33334.8</v>
      </c>
      <c r="G19" s="53">
        <f t="shared" si="6"/>
        <v>5759</v>
      </c>
      <c r="H19" s="179">
        <f t="shared" si="7"/>
        <v>39093.8</v>
      </c>
      <c r="I19" s="46">
        <f t="shared" si="8"/>
        <v>13291.9</v>
      </c>
      <c r="J19" s="47">
        <f t="shared" si="1"/>
        <v>586.4</v>
      </c>
      <c r="K19" s="152">
        <v>1170</v>
      </c>
      <c r="L19" s="48">
        <f t="shared" si="4"/>
        <v>156.4</v>
      </c>
      <c r="M19" s="49">
        <f t="shared" si="9"/>
        <v>54298.50000000001</v>
      </c>
    </row>
    <row r="20" spans="1:13" ht="12.75">
      <c r="A20" s="79">
        <v>21</v>
      </c>
      <c r="B20" s="85">
        <f t="shared" si="2"/>
        <v>10.19</v>
      </c>
      <c r="C20" s="62">
        <f t="shared" si="3"/>
        <v>29.43</v>
      </c>
      <c r="D20" s="54">
        <v>28029</v>
      </c>
      <c r="E20" s="61">
        <v>13860</v>
      </c>
      <c r="F20" s="55">
        <f t="shared" si="5"/>
        <v>33007.7</v>
      </c>
      <c r="G20" s="53">
        <f t="shared" si="6"/>
        <v>5651.4</v>
      </c>
      <c r="H20" s="179">
        <f t="shared" si="7"/>
        <v>38659.1</v>
      </c>
      <c r="I20" s="46">
        <f t="shared" si="8"/>
        <v>13144.1</v>
      </c>
      <c r="J20" s="47">
        <f t="shared" si="1"/>
        <v>579.9</v>
      </c>
      <c r="K20" s="152">
        <v>1170</v>
      </c>
      <c r="L20" s="48">
        <f t="shared" si="4"/>
        <v>154.6</v>
      </c>
      <c r="M20" s="49">
        <f t="shared" si="9"/>
        <v>53707.7</v>
      </c>
    </row>
    <row r="21" spans="1:13" ht="12.75">
      <c r="A21" s="79">
        <v>22</v>
      </c>
      <c r="B21" s="85">
        <f t="shared" si="2"/>
        <v>10.29</v>
      </c>
      <c r="C21" s="62">
        <f t="shared" si="3"/>
        <v>29.97</v>
      </c>
      <c r="D21" s="54">
        <v>28029</v>
      </c>
      <c r="E21" s="61">
        <v>13860</v>
      </c>
      <c r="F21" s="55">
        <f t="shared" si="5"/>
        <v>32686.9</v>
      </c>
      <c r="G21" s="53">
        <f t="shared" si="6"/>
        <v>5549.5</v>
      </c>
      <c r="H21" s="179">
        <f t="shared" si="7"/>
        <v>38236.4</v>
      </c>
      <c r="I21" s="46">
        <f t="shared" si="8"/>
        <v>13000.4</v>
      </c>
      <c r="J21" s="47">
        <f t="shared" si="1"/>
        <v>573.5</v>
      </c>
      <c r="K21" s="152">
        <v>1170</v>
      </c>
      <c r="L21" s="48">
        <f t="shared" si="4"/>
        <v>152.9</v>
      </c>
      <c r="M21" s="49">
        <f t="shared" si="9"/>
        <v>53133.200000000004</v>
      </c>
    </row>
    <row r="22" spans="1:13" ht="12.75">
      <c r="A22" s="79">
        <v>23</v>
      </c>
      <c r="B22" s="85">
        <f t="shared" si="2"/>
        <v>10.38</v>
      </c>
      <c r="C22" s="62">
        <f t="shared" si="3"/>
        <v>30.49</v>
      </c>
      <c r="D22" s="54">
        <v>28029</v>
      </c>
      <c r="E22" s="61">
        <v>13860</v>
      </c>
      <c r="F22" s="55">
        <f t="shared" si="5"/>
        <v>32403.5</v>
      </c>
      <c r="G22" s="53">
        <f t="shared" si="6"/>
        <v>5454.9</v>
      </c>
      <c r="H22" s="179">
        <f t="shared" si="7"/>
        <v>37858.4</v>
      </c>
      <c r="I22" s="46">
        <f t="shared" si="8"/>
        <v>12871.9</v>
      </c>
      <c r="J22" s="47">
        <f t="shared" si="1"/>
        <v>567.9</v>
      </c>
      <c r="K22" s="152">
        <v>1170</v>
      </c>
      <c r="L22" s="48">
        <f t="shared" si="4"/>
        <v>151.4</v>
      </c>
      <c r="M22" s="49">
        <f t="shared" si="9"/>
        <v>52619.600000000006</v>
      </c>
    </row>
    <row r="23" spans="1:13" ht="12.75">
      <c r="A23" s="79">
        <v>24</v>
      </c>
      <c r="B23" s="85">
        <f t="shared" si="2"/>
        <v>10.48</v>
      </c>
      <c r="C23" s="62">
        <f t="shared" si="3"/>
        <v>31.02</v>
      </c>
      <c r="D23" s="54">
        <v>28029</v>
      </c>
      <c r="E23" s="61">
        <v>13860</v>
      </c>
      <c r="F23" s="55">
        <f t="shared" si="5"/>
        <v>32094.3</v>
      </c>
      <c r="G23" s="53">
        <f t="shared" si="6"/>
        <v>5361.7</v>
      </c>
      <c r="H23" s="179">
        <f t="shared" si="7"/>
        <v>37456</v>
      </c>
      <c r="I23" s="46">
        <f t="shared" si="8"/>
        <v>12735</v>
      </c>
      <c r="J23" s="47">
        <f t="shared" si="1"/>
        <v>561.8</v>
      </c>
      <c r="K23" s="152">
        <v>1170</v>
      </c>
      <c r="L23" s="48">
        <f t="shared" si="4"/>
        <v>149.8</v>
      </c>
      <c r="M23" s="49">
        <f t="shared" si="9"/>
        <v>52072.600000000006</v>
      </c>
    </row>
    <row r="24" spans="1:13" ht="12.75">
      <c r="A24" s="79">
        <v>25</v>
      </c>
      <c r="B24" s="85">
        <f t="shared" si="2"/>
        <v>10.58</v>
      </c>
      <c r="C24" s="62">
        <f t="shared" si="3"/>
        <v>31.53</v>
      </c>
      <c r="D24" s="54">
        <v>28029</v>
      </c>
      <c r="E24" s="61">
        <v>13860</v>
      </c>
      <c r="F24" s="55">
        <f t="shared" si="5"/>
        <v>31790.9</v>
      </c>
      <c r="G24" s="53">
        <f t="shared" si="6"/>
        <v>5275</v>
      </c>
      <c r="H24" s="179">
        <f t="shared" si="7"/>
        <v>37065.9</v>
      </c>
      <c r="I24" s="46">
        <f t="shared" si="8"/>
        <v>12602.4</v>
      </c>
      <c r="J24" s="47">
        <f t="shared" si="1"/>
        <v>556</v>
      </c>
      <c r="K24" s="152">
        <v>1170</v>
      </c>
      <c r="L24" s="48">
        <f t="shared" si="4"/>
        <v>148.3</v>
      </c>
      <c r="M24" s="49">
        <f t="shared" si="9"/>
        <v>51542.600000000006</v>
      </c>
    </row>
    <row r="25" spans="1:13" ht="12.75">
      <c r="A25" s="79">
        <v>26</v>
      </c>
      <c r="B25" s="85">
        <f t="shared" si="2"/>
        <v>10.67</v>
      </c>
      <c r="C25" s="62">
        <f t="shared" si="3"/>
        <v>32.04</v>
      </c>
      <c r="D25" s="54">
        <v>28029</v>
      </c>
      <c r="E25" s="61">
        <v>13860</v>
      </c>
      <c r="F25" s="55">
        <f t="shared" si="5"/>
        <v>31522.8</v>
      </c>
      <c r="G25" s="53">
        <f t="shared" si="6"/>
        <v>5191</v>
      </c>
      <c r="H25" s="179">
        <f t="shared" si="7"/>
        <v>36713.8</v>
      </c>
      <c r="I25" s="46">
        <f t="shared" si="8"/>
        <v>12482.7</v>
      </c>
      <c r="J25" s="47">
        <f t="shared" si="1"/>
        <v>550.7</v>
      </c>
      <c r="K25" s="152">
        <v>1170</v>
      </c>
      <c r="L25" s="48">
        <f t="shared" si="4"/>
        <v>146.9</v>
      </c>
      <c r="M25" s="49">
        <f t="shared" si="9"/>
        <v>51064.1</v>
      </c>
    </row>
    <row r="26" spans="1:13" ht="12.75">
      <c r="A26" s="79">
        <v>27</v>
      </c>
      <c r="B26" s="85">
        <f t="shared" si="2"/>
        <v>10.76</v>
      </c>
      <c r="C26" s="62">
        <f t="shared" si="3"/>
        <v>32.54</v>
      </c>
      <c r="D26" s="54">
        <v>28029</v>
      </c>
      <c r="E26" s="61">
        <v>13860</v>
      </c>
      <c r="F26" s="55">
        <f t="shared" si="5"/>
        <v>31259.1</v>
      </c>
      <c r="G26" s="53">
        <f t="shared" si="6"/>
        <v>5111.2</v>
      </c>
      <c r="H26" s="179">
        <f t="shared" si="7"/>
        <v>36370.299999999996</v>
      </c>
      <c r="I26" s="46">
        <f t="shared" si="8"/>
        <v>12365.9</v>
      </c>
      <c r="J26" s="47">
        <f t="shared" si="1"/>
        <v>545.6</v>
      </c>
      <c r="K26" s="152">
        <v>1170</v>
      </c>
      <c r="L26" s="48">
        <f t="shared" si="4"/>
        <v>145.5</v>
      </c>
      <c r="M26" s="49">
        <f t="shared" si="9"/>
        <v>50597.299999999996</v>
      </c>
    </row>
    <row r="27" spans="1:13" ht="12.75">
      <c r="A27" s="79">
        <v>28</v>
      </c>
      <c r="B27" s="85">
        <f t="shared" si="2"/>
        <v>10.86</v>
      </c>
      <c r="C27" s="62">
        <f t="shared" si="3"/>
        <v>33.03</v>
      </c>
      <c r="D27" s="54">
        <v>28029</v>
      </c>
      <c r="E27" s="61">
        <v>13860</v>
      </c>
      <c r="F27" s="55">
        <f t="shared" si="5"/>
        <v>30971.3</v>
      </c>
      <c r="G27" s="53">
        <f t="shared" si="6"/>
        <v>5035.4</v>
      </c>
      <c r="H27" s="179">
        <f t="shared" si="7"/>
        <v>36006.7</v>
      </c>
      <c r="I27" s="46">
        <f t="shared" si="8"/>
        <v>12242.3</v>
      </c>
      <c r="J27" s="47">
        <f t="shared" si="1"/>
        <v>540.1</v>
      </c>
      <c r="K27" s="152">
        <v>1170</v>
      </c>
      <c r="L27" s="48">
        <f t="shared" si="4"/>
        <v>144</v>
      </c>
      <c r="M27" s="49">
        <f t="shared" si="9"/>
        <v>50103.1</v>
      </c>
    </row>
    <row r="28" spans="1:13" ht="12.75">
      <c r="A28" s="79">
        <v>29</v>
      </c>
      <c r="B28" s="85">
        <f t="shared" si="2"/>
        <v>10.95</v>
      </c>
      <c r="C28" s="62">
        <f t="shared" si="3"/>
        <v>33.52</v>
      </c>
      <c r="D28" s="54">
        <v>28029</v>
      </c>
      <c r="E28" s="61">
        <v>13860</v>
      </c>
      <c r="F28" s="55">
        <f t="shared" si="5"/>
        <v>30716.7</v>
      </c>
      <c r="G28" s="53">
        <f t="shared" si="6"/>
        <v>4961.8</v>
      </c>
      <c r="H28" s="179">
        <f t="shared" si="7"/>
        <v>35678.5</v>
      </c>
      <c r="I28" s="46">
        <f t="shared" si="8"/>
        <v>12130.7</v>
      </c>
      <c r="J28" s="47">
        <f t="shared" si="1"/>
        <v>535.2</v>
      </c>
      <c r="K28" s="152">
        <v>1170</v>
      </c>
      <c r="L28" s="48">
        <f t="shared" si="4"/>
        <v>142.7</v>
      </c>
      <c r="M28" s="49">
        <f t="shared" si="9"/>
        <v>49657.09999999999</v>
      </c>
    </row>
    <row r="29" spans="1:13" ht="12.75">
      <c r="A29" s="79">
        <v>30</v>
      </c>
      <c r="B29" s="85">
        <f t="shared" si="2"/>
        <v>11.04</v>
      </c>
      <c r="C29" s="62">
        <f t="shared" si="3"/>
        <v>34</v>
      </c>
      <c r="D29" s="54">
        <v>28029</v>
      </c>
      <c r="E29" s="61">
        <v>13860</v>
      </c>
      <c r="F29" s="55">
        <f t="shared" si="5"/>
        <v>30466.3</v>
      </c>
      <c r="G29" s="53">
        <f t="shared" si="6"/>
        <v>4891.8</v>
      </c>
      <c r="H29" s="179">
        <f t="shared" si="7"/>
        <v>35358.1</v>
      </c>
      <c r="I29" s="46">
        <f t="shared" si="8"/>
        <v>12021.8</v>
      </c>
      <c r="J29" s="47">
        <f t="shared" si="1"/>
        <v>530.4</v>
      </c>
      <c r="K29" s="152">
        <v>1170</v>
      </c>
      <c r="L29" s="48">
        <f t="shared" si="4"/>
        <v>141.4</v>
      </c>
      <c r="M29" s="49">
        <f t="shared" si="9"/>
        <v>49221.7</v>
      </c>
    </row>
    <row r="30" spans="1:13" ht="12.75">
      <c r="A30" s="79">
        <v>31</v>
      </c>
      <c r="B30" s="85">
        <f t="shared" si="2"/>
        <v>11.13</v>
      </c>
      <c r="C30" s="62">
        <f t="shared" si="3"/>
        <v>34.47</v>
      </c>
      <c r="D30" s="54">
        <v>28029</v>
      </c>
      <c r="E30" s="61">
        <v>13860</v>
      </c>
      <c r="F30" s="55">
        <f t="shared" si="5"/>
        <v>30219.9</v>
      </c>
      <c r="G30" s="53">
        <f t="shared" si="6"/>
        <v>4825.1</v>
      </c>
      <c r="H30" s="179">
        <f t="shared" si="7"/>
        <v>35045</v>
      </c>
      <c r="I30" s="46">
        <f t="shared" si="8"/>
        <v>11915.3</v>
      </c>
      <c r="J30" s="47">
        <f t="shared" si="1"/>
        <v>525.7</v>
      </c>
      <c r="K30" s="152">
        <v>1170</v>
      </c>
      <c r="L30" s="48">
        <f t="shared" si="4"/>
        <v>140.2</v>
      </c>
      <c r="M30" s="49">
        <f t="shared" si="9"/>
        <v>48796.2</v>
      </c>
    </row>
    <row r="31" spans="1:13" ht="12.75">
      <c r="A31" s="79">
        <v>32</v>
      </c>
      <c r="B31" s="85">
        <f t="shared" si="2"/>
        <v>11.22</v>
      </c>
      <c r="C31" s="62">
        <f t="shared" si="3"/>
        <v>34.93</v>
      </c>
      <c r="D31" s="54">
        <v>28029</v>
      </c>
      <c r="E31" s="61">
        <v>13860</v>
      </c>
      <c r="F31" s="55">
        <f t="shared" si="5"/>
        <v>29977.5</v>
      </c>
      <c r="G31" s="53">
        <f t="shared" si="6"/>
        <v>4761.5</v>
      </c>
      <c r="H31" s="179">
        <f t="shared" si="7"/>
        <v>34739</v>
      </c>
      <c r="I31" s="46">
        <f t="shared" si="8"/>
        <v>11811.3</v>
      </c>
      <c r="J31" s="47">
        <f t="shared" si="1"/>
        <v>521.1</v>
      </c>
      <c r="K31" s="152">
        <v>1170</v>
      </c>
      <c r="L31" s="48">
        <f t="shared" si="4"/>
        <v>139</v>
      </c>
      <c r="M31" s="49">
        <f t="shared" si="9"/>
        <v>48380.4</v>
      </c>
    </row>
    <row r="32" spans="1:13" ht="12.75">
      <c r="A32" s="79">
        <v>33</v>
      </c>
      <c r="B32" s="85">
        <f t="shared" si="2"/>
        <v>11.3</v>
      </c>
      <c r="C32" s="62">
        <f t="shared" si="3"/>
        <v>35.39</v>
      </c>
      <c r="D32" s="54">
        <v>28029</v>
      </c>
      <c r="E32" s="61">
        <v>13860</v>
      </c>
      <c r="F32" s="55">
        <f t="shared" si="5"/>
        <v>29765.3</v>
      </c>
      <c r="G32" s="53">
        <f t="shared" si="6"/>
        <v>4699.6</v>
      </c>
      <c r="H32" s="179">
        <f t="shared" si="7"/>
        <v>34464.9</v>
      </c>
      <c r="I32" s="46">
        <f t="shared" si="8"/>
        <v>11718.1</v>
      </c>
      <c r="J32" s="47">
        <f t="shared" si="1"/>
        <v>517</v>
      </c>
      <c r="K32" s="152">
        <v>1170</v>
      </c>
      <c r="L32" s="48">
        <f t="shared" si="4"/>
        <v>137.9</v>
      </c>
      <c r="M32" s="49">
        <f t="shared" si="9"/>
        <v>48007.9</v>
      </c>
    </row>
    <row r="33" spans="1:13" ht="12.75">
      <c r="A33" s="79">
        <v>34</v>
      </c>
      <c r="B33" s="85">
        <f t="shared" si="2"/>
        <v>11.39</v>
      </c>
      <c r="C33" s="62">
        <f t="shared" si="3"/>
        <v>35.83</v>
      </c>
      <c r="D33" s="54">
        <v>28029</v>
      </c>
      <c r="E33" s="61">
        <v>13860</v>
      </c>
      <c r="F33" s="55">
        <f t="shared" si="5"/>
        <v>29530.1</v>
      </c>
      <c r="G33" s="53">
        <f t="shared" si="6"/>
        <v>4641.9</v>
      </c>
      <c r="H33" s="179">
        <f t="shared" si="7"/>
        <v>34172</v>
      </c>
      <c r="I33" s="46">
        <f t="shared" si="8"/>
        <v>11618.5</v>
      </c>
      <c r="J33" s="47">
        <f t="shared" si="1"/>
        <v>512.6</v>
      </c>
      <c r="K33" s="152">
        <v>1170</v>
      </c>
      <c r="L33" s="48">
        <f t="shared" si="4"/>
        <v>136.7</v>
      </c>
      <c r="M33" s="49">
        <f t="shared" si="9"/>
        <v>47609.799999999996</v>
      </c>
    </row>
    <row r="34" spans="1:13" ht="12.75">
      <c r="A34" s="79">
        <v>35</v>
      </c>
      <c r="B34" s="85">
        <f t="shared" si="2"/>
        <v>11.48</v>
      </c>
      <c r="C34" s="62">
        <f t="shared" si="3"/>
        <v>36.28</v>
      </c>
      <c r="D34" s="54">
        <v>28029</v>
      </c>
      <c r="E34" s="61">
        <v>13860</v>
      </c>
      <c r="F34" s="55">
        <f t="shared" si="5"/>
        <v>29298.6</v>
      </c>
      <c r="G34" s="53">
        <f t="shared" si="6"/>
        <v>4584.3</v>
      </c>
      <c r="H34" s="179">
        <f t="shared" si="7"/>
        <v>33882.9</v>
      </c>
      <c r="I34" s="46">
        <f t="shared" si="8"/>
        <v>11520.2</v>
      </c>
      <c r="J34" s="47">
        <f t="shared" si="1"/>
        <v>508.2</v>
      </c>
      <c r="K34" s="152">
        <v>1170</v>
      </c>
      <c r="L34" s="48">
        <f t="shared" si="4"/>
        <v>135.5</v>
      </c>
      <c r="M34" s="49">
        <f t="shared" si="9"/>
        <v>47216.8</v>
      </c>
    </row>
    <row r="35" spans="1:13" ht="12.75">
      <c r="A35" s="79">
        <v>36</v>
      </c>
      <c r="B35" s="85">
        <f t="shared" si="2"/>
        <v>11.56</v>
      </c>
      <c r="C35" s="62">
        <f t="shared" si="3"/>
        <v>36.71</v>
      </c>
      <c r="D35" s="54">
        <v>28029</v>
      </c>
      <c r="E35" s="61">
        <v>13860</v>
      </c>
      <c r="F35" s="55">
        <f t="shared" si="5"/>
        <v>29095.8</v>
      </c>
      <c r="G35" s="53">
        <f t="shared" si="6"/>
        <v>4530.6</v>
      </c>
      <c r="H35" s="179">
        <f t="shared" si="7"/>
        <v>33626.4</v>
      </c>
      <c r="I35" s="46">
        <f t="shared" si="8"/>
        <v>11433</v>
      </c>
      <c r="J35" s="47">
        <f t="shared" si="1"/>
        <v>504.4</v>
      </c>
      <c r="K35" s="152">
        <v>1170</v>
      </c>
      <c r="L35" s="48">
        <f t="shared" si="4"/>
        <v>134.5</v>
      </c>
      <c r="M35" s="49">
        <f t="shared" si="9"/>
        <v>46868.3</v>
      </c>
    </row>
    <row r="36" spans="1:13" ht="12.75">
      <c r="A36" s="79">
        <v>37</v>
      </c>
      <c r="B36" s="85">
        <f t="shared" si="2"/>
        <v>11.64</v>
      </c>
      <c r="C36" s="62">
        <f t="shared" si="3"/>
        <v>37.14</v>
      </c>
      <c r="D36" s="54">
        <v>28029</v>
      </c>
      <c r="E36" s="61">
        <v>13860</v>
      </c>
      <c r="F36" s="55">
        <f t="shared" si="5"/>
        <v>28895.9</v>
      </c>
      <c r="G36" s="53">
        <f t="shared" si="6"/>
        <v>4478.2</v>
      </c>
      <c r="H36" s="179">
        <f t="shared" si="7"/>
        <v>33374.1</v>
      </c>
      <c r="I36" s="46">
        <f t="shared" si="8"/>
        <v>11347.2</v>
      </c>
      <c r="J36" s="47">
        <f t="shared" si="1"/>
        <v>500.6</v>
      </c>
      <c r="K36" s="152">
        <v>1170</v>
      </c>
      <c r="L36" s="48">
        <f t="shared" si="4"/>
        <v>133.5</v>
      </c>
      <c r="M36" s="49">
        <f t="shared" si="9"/>
        <v>46525.4</v>
      </c>
    </row>
    <row r="37" spans="1:13" ht="12.75">
      <c r="A37" s="79">
        <v>38</v>
      </c>
      <c r="B37" s="85">
        <f t="shared" si="2"/>
        <v>11.72</v>
      </c>
      <c r="C37" s="62">
        <f t="shared" si="3"/>
        <v>37.55</v>
      </c>
      <c r="D37" s="54">
        <v>28029</v>
      </c>
      <c r="E37" s="61">
        <v>13860</v>
      </c>
      <c r="F37" s="55">
        <f t="shared" si="5"/>
        <v>28698.6</v>
      </c>
      <c r="G37" s="53">
        <f t="shared" si="6"/>
        <v>4429.3</v>
      </c>
      <c r="H37" s="179">
        <f t="shared" si="7"/>
        <v>33127.9</v>
      </c>
      <c r="I37" s="46">
        <f t="shared" si="8"/>
        <v>11263.5</v>
      </c>
      <c r="J37" s="47">
        <f t="shared" si="1"/>
        <v>496.9</v>
      </c>
      <c r="K37" s="152">
        <v>1170</v>
      </c>
      <c r="L37" s="48">
        <f t="shared" si="4"/>
        <v>132.5</v>
      </c>
      <c r="M37" s="49">
        <f t="shared" si="9"/>
        <v>46190.8</v>
      </c>
    </row>
    <row r="38" spans="1:13" ht="12.75">
      <c r="A38" s="79">
        <v>39</v>
      </c>
      <c r="B38" s="85">
        <f t="shared" si="2"/>
        <v>11.81</v>
      </c>
      <c r="C38" s="62">
        <f t="shared" si="3"/>
        <v>37.97</v>
      </c>
      <c r="D38" s="54">
        <v>28029</v>
      </c>
      <c r="E38" s="61">
        <v>13860</v>
      </c>
      <c r="F38" s="55">
        <f t="shared" si="5"/>
        <v>28479.9</v>
      </c>
      <c r="G38" s="53">
        <f t="shared" si="6"/>
        <v>4380.3</v>
      </c>
      <c r="H38" s="179">
        <f t="shared" si="7"/>
        <v>32860.200000000004</v>
      </c>
      <c r="I38" s="46">
        <f t="shared" si="8"/>
        <v>11172.5</v>
      </c>
      <c r="J38" s="47">
        <f t="shared" si="1"/>
        <v>492.9</v>
      </c>
      <c r="K38" s="152">
        <v>1170</v>
      </c>
      <c r="L38" s="48">
        <f t="shared" si="4"/>
        <v>131.4</v>
      </c>
      <c r="M38" s="49">
        <f t="shared" si="9"/>
        <v>45827.00000000001</v>
      </c>
    </row>
    <row r="39" spans="1:13" ht="12.75">
      <c r="A39" s="79">
        <v>40</v>
      </c>
      <c r="B39" s="85">
        <f t="shared" si="2"/>
        <v>11.88</v>
      </c>
      <c r="C39" s="62">
        <f t="shared" si="3"/>
        <v>38.37</v>
      </c>
      <c r="D39" s="54">
        <v>28029</v>
      </c>
      <c r="E39" s="61">
        <v>13860</v>
      </c>
      <c r="F39" s="55">
        <f t="shared" si="5"/>
        <v>28312.1</v>
      </c>
      <c r="G39" s="53">
        <f t="shared" si="6"/>
        <v>4334.6</v>
      </c>
      <c r="H39" s="179">
        <f t="shared" si="7"/>
        <v>32646.699999999997</v>
      </c>
      <c r="I39" s="46">
        <f t="shared" si="8"/>
        <v>11099.9</v>
      </c>
      <c r="J39" s="47">
        <f t="shared" si="1"/>
        <v>489.7</v>
      </c>
      <c r="K39" s="152">
        <v>1170</v>
      </c>
      <c r="L39" s="48">
        <f t="shared" si="4"/>
        <v>130.6</v>
      </c>
      <c r="M39" s="49">
        <f t="shared" si="9"/>
        <v>45536.899999999994</v>
      </c>
    </row>
    <row r="40" spans="1:13" ht="12.75">
      <c r="A40" s="79">
        <v>41</v>
      </c>
      <c r="B40" s="85">
        <f t="shared" si="2"/>
        <v>11.96</v>
      </c>
      <c r="C40" s="62">
        <f t="shared" si="3"/>
        <v>38.77</v>
      </c>
      <c r="D40" s="54">
        <v>28029</v>
      </c>
      <c r="E40" s="61">
        <v>13860</v>
      </c>
      <c r="F40" s="55">
        <f t="shared" si="5"/>
        <v>28122.7</v>
      </c>
      <c r="G40" s="53">
        <f t="shared" si="6"/>
        <v>4289.9</v>
      </c>
      <c r="H40" s="179">
        <f t="shared" si="7"/>
        <v>32412.6</v>
      </c>
      <c r="I40" s="46">
        <f t="shared" si="8"/>
        <v>11020.3</v>
      </c>
      <c r="J40" s="47">
        <f t="shared" si="1"/>
        <v>486.2</v>
      </c>
      <c r="K40" s="152">
        <v>1170</v>
      </c>
      <c r="L40" s="48">
        <f t="shared" si="4"/>
        <v>129.7</v>
      </c>
      <c r="M40" s="49">
        <f t="shared" si="9"/>
        <v>45218.79999999999</v>
      </c>
    </row>
    <row r="41" spans="1:13" ht="12.75">
      <c r="A41" s="79">
        <v>42</v>
      </c>
      <c r="B41" s="85">
        <f t="shared" si="2"/>
        <v>12.04</v>
      </c>
      <c r="C41" s="62">
        <f t="shared" si="3"/>
        <v>39.16</v>
      </c>
      <c r="D41" s="54">
        <v>28029</v>
      </c>
      <c r="E41" s="61">
        <v>13860</v>
      </c>
      <c r="F41" s="55">
        <f t="shared" si="5"/>
        <v>27935.9</v>
      </c>
      <c r="G41" s="53">
        <f t="shared" si="6"/>
        <v>4247.2</v>
      </c>
      <c r="H41" s="179">
        <f t="shared" si="7"/>
        <v>32183.100000000002</v>
      </c>
      <c r="I41" s="46">
        <f t="shared" si="8"/>
        <v>10942.3</v>
      </c>
      <c r="J41" s="47">
        <f t="shared" si="1"/>
        <v>482.7</v>
      </c>
      <c r="K41" s="152">
        <v>1170</v>
      </c>
      <c r="L41" s="48">
        <f t="shared" si="4"/>
        <v>128.7</v>
      </c>
      <c r="M41" s="49">
        <f t="shared" si="9"/>
        <v>44906.799999999996</v>
      </c>
    </row>
    <row r="42" spans="1:13" ht="12.75">
      <c r="A42" s="79">
        <v>43</v>
      </c>
      <c r="B42" s="85">
        <f t="shared" si="2"/>
        <v>12.12</v>
      </c>
      <c r="C42" s="62">
        <f t="shared" si="3"/>
        <v>39.54</v>
      </c>
      <c r="D42" s="54">
        <v>28029</v>
      </c>
      <c r="E42" s="61">
        <v>13860</v>
      </c>
      <c r="F42" s="55">
        <f t="shared" si="5"/>
        <v>27751.5</v>
      </c>
      <c r="G42" s="53">
        <f t="shared" si="6"/>
        <v>4206.4</v>
      </c>
      <c r="H42" s="179">
        <f t="shared" si="7"/>
        <v>31957.9</v>
      </c>
      <c r="I42" s="46">
        <f t="shared" si="8"/>
        <v>10865.7</v>
      </c>
      <c r="J42" s="47">
        <f t="shared" si="1"/>
        <v>479.4</v>
      </c>
      <c r="K42" s="152">
        <v>1170</v>
      </c>
      <c r="L42" s="48">
        <f t="shared" si="4"/>
        <v>127.8</v>
      </c>
      <c r="M42" s="49">
        <f t="shared" si="9"/>
        <v>44600.80000000001</v>
      </c>
    </row>
    <row r="43" spans="1:13" ht="12.75">
      <c r="A43" s="79">
        <v>44</v>
      </c>
      <c r="B43" s="85">
        <f t="shared" si="2"/>
        <v>12.19</v>
      </c>
      <c r="C43" s="62">
        <f t="shared" si="3"/>
        <v>39.91</v>
      </c>
      <c r="D43" s="54">
        <v>28029</v>
      </c>
      <c r="E43" s="61">
        <v>13860</v>
      </c>
      <c r="F43" s="55">
        <f t="shared" si="5"/>
        <v>27592.1</v>
      </c>
      <c r="G43" s="53">
        <f t="shared" si="6"/>
        <v>4167.4</v>
      </c>
      <c r="H43" s="179">
        <f t="shared" si="7"/>
        <v>31759.5</v>
      </c>
      <c r="I43" s="46">
        <f t="shared" si="8"/>
        <v>10798.2</v>
      </c>
      <c r="J43" s="47">
        <f t="shared" si="1"/>
        <v>476.4</v>
      </c>
      <c r="K43" s="152">
        <v>1170</v>
      </c>
      <c r="L43" s="48">
        <f t="shared" si="4"/>
        <v>127</v>
      </c>
      <c r="M43" s="49">
        <f t="shared" si="9"/>
        <v>44331.1</v>
      </c>
    </row>
    <row r="44" spans="1:13" ht="12.75">
      <c r="A44" s="79">
        <v>45</v>
      </c>
      <c r="B44" s="85">
        <f t="shared" si="2"/>
        <v>12.27</v>
      </c>
      <c r="C44" s="62">
        <f t="shared" si="3"/>
        <v>40.28</v>
      </c>
      <c r="D44" s="54">
        <v>28029</v>
      </c>
      <c r="E44" s="61">
        <v>13860</v>
      </c>
      <c r="F44" s="55">
        <f t="shared" si="5"/>
        <v>27412.2</v>
      </c>
      <c r="G44" s="53">
        <f t="shared" si="6"/>
        <v>4129.1</v>
      </c>
      <c r="H44" s="179">
        <f t="shared" si="7"/>
        <v>31541.300000000003</v>
      </c>
      <c r="I44" s="46">
        <f t="shared" si="8"/>
        <v>10724</v>
      </c>
      <c r="J44" s="47">
        <f t="shared" si="1"/>
        <v>473.1</v>
      </c>
      <c r="K44" s="152">
        <v>1170</v>
      </c>
      <c r="L44" s="48">
        <f t="shared" si="4"/>
        <v>126.2</v>
      </c>
      <c r="M44" s="49">
        <f t="shared" si="9"/>
        <v>44034.6</v>
      </c>
    </row>
    <row r="45" spans="1:13" ht="12.75">
      <c r="A45" s="79">
        <v>46</v>
      </c>
      <c r="B45" s="85">
        <f t="shared" si="2"/>
        <v>12.34</v>
      </c>
      <c r="C45" s="62">
        <f t="shared" si="3"/>
        <v>40.64</v>
      </c>
      <c r="D45" s="54">
        <v>28029</v>
      </c>
      <c r="E45" s="61">
        <v>13860</v>
      </c>
      <c r="F45" s="55">
        <f t="shared" si="5"/>
        <v>27256.7</v>
      </c>
      <c r="G45" s="53">
        <f t="shared" si="6"/>
        <v>4092.5</v>
      </c>
      <c r="H45" s="179">
        <f t="shared" si="7"/>
        <v>31349.2</v>
      </c>
      <c r="I45" s="46">
        <f t="shared" si="8"/>
        <v>10658.7</v>
      </c>
      <c r="J45" s="47">
        <f t="shared" si="1"/>
        <v>470.2</v>
      </c>
      <c r="K45" s="152">
        <v>1170</v>
      </c>
      <c r="L45" s="48">
        <f t="shared" si="4"/>
        <v>125.4</v>
      </c>
      <c r="M45" s="49">
        <f t="shared" si="9"/>
        <v>43773.5</v>
      </c>
    </row>
    <row r="46" spans="1:13" ht="12.75">
      <c r="A46" s="79">
        <v>47</v>
      </c>
      <c r="B46" s="85">
        <f t="shared" si="2"/>
        <v>12.41</v>
      </c>
      <c r="C46" s="62">
        <f t="shared" si="3"/>
        <v>40.99</v>
      </c>
      <c r="D46" s="54">
        <v>28029</v>
      </c>
      <c r="E46" s="61">
        <v>13860</v>
      </c>
      <c r="F46" s="55">
        <f t="shared" si="5"/>
        <v>27103</v>
      </c>
      <c r="G46" s="53">
        <f t="shared" si="6"/>
        <v>4057.6</v>
      </c>
      <c r="H46" s="179">
        <f t="shared" si="7"/>
        <v>31160.6</v>
      </c>
      <c r="I46" s="46">
        <f t="shared" si="8"/>
        <v>10594.6</v>
      </c>
      <c r="J46" s="47">
        <f t="shared" si="1"/>
        <v>467.4</v>
      </c>
      <c r="K46" s="152">
        <v>1170</v>
      </c>
      <c r="L46" s="48">
        <f t="shared" si="4"/>
        <v>124.6</v>
      </c>
      <c r="M46" s="49">
        <f t="shared" si="9"/>
        <v>43517.2</v>
      </c>
    </row>
    <row r="47" spans="1:13" ht="12.75">
      <c r="A47" s="79">
        <v>48</v>
      </c>
      <c r="B47" s="85">
        <f t="shared" si="2"/>
        <v>12.48</v>
      </c>
      <c r="C47" s="62">
        <f t="shared" si="3"/>
        <v>41.34</v>
      </c>
      <c r="D47" s="54">
        <v>28029</v>
      </c>
      <c r="E47" s="61">
        <v>13860</v>
      </c>
      <c r="F47" s="55">
        <f t="shared" si="5"/>
        <v>26951</v>
      </c>
      <c r="G47" s="53">
        <f t="shared" si="6"/>
        <v>4023.2</v>
      </c>
      <c r="H47" s="179">
        <f t="shared" si="7"/>
        <v>30974.2</v>
      </c>
      <c r="I47" s="46">
        <f t="shared" si="8"/>
        <v>10531.2</v>
      </c>
      <c r="J47" s="47">
        <f t="shared" si="1"/>
        <v>464.6</v>
      </c>
      <c r="K47" s="152">
        <v>1170</v>
      </c>
      <c r="L47" s="48">
        <f t="shared" si="4"/>
        <v>123.9</v>
      </c>
      <c r="M47" s="49">
        <f t="shared" si="9"/>
        <v>43263.9</v>
      </c>
    </row>
    <row r="48" spans="1:13" ht="12.75">
      <c r="A48" s="79">
        <v>49</v>
      </c>
      <c r="B48" s="85">
        <f t="shared" si="2"/>
        <v>12.56</v>
      </c>
      <c r="C48" s="62">
        <f t="shared" si="3"/>
        <v>41.68</v>
      </c>
      <c r="D48" s="54">
        <v>28029</v>
      </c>
      <c r="E48" s="61">
        <v>13860</v>
      </c>
      <c r="F48" s="55">
        <f t="shared" si="5"/>
        <v>26779.3</v>
      </c>
      <c r="G48" s="53">
        <f t="shared" si="6"/>
        <v>3990.4</v>
      </c>
      <c r="H48" s="179">
        <f t="shared" si="7"/>
        <v>30769.7</v>
      </c>
      <c r="I48" s="46">
        <f t="shared" si="8"/>
        <v>10461.7</v>
      </c>
      <c r="J48" s="47">
        <f t="shared" si="1"/>
        <v>461.5</v>
      </c>
      <c r="K48" s="152">
        <v>1170</v>
      </c>
      <c r="L48" s="48">
        <f t="shared" si="4"/>
        <v>123.1</v>
      </c>
      <c r="M48" s="49">
        <f t="shared" si="9"/>
        <v>42986</v>
      </c>
    </row>
    <row r="49" spans="1:13" ht="12.75">
      <c r="A49" s="79">
        <v>50</v>
      </c>
      <c r="B49" s="85">
        <f t="shared" si="2"/>
        <v>12.62</v>
      </c>
      <c r="C49" s="62">
        <f t="shared" si="3"/>
        <v>42.01</v>
      </c>
      <c r="D49" s="54">
        <v>28029</v>
      </c>
      <c r="E49" s="61">
        <v>13860</v>
      </c>
      <c r="F49" s="55">
        <f t="shared" si="5"/>
        <v>26652</v>
      </c>
      <c r="G49" s="53">
        <f t="shared" si="6"/>
        <v>3959.1</v>
      </c>
      <c r="H49" s="179">
        <f t="shared" si="7"/>
        <v>30611.1</v>
      </c>
      <c r="I49" s="46">
        <f t="shared" si="8"/>
        <v>10407.8</v>
      </c>
      <c r="J49" s="47">
        <f t="shared" si="1"/>
        <v>459.2</v>
      </c>
      <c r="K49" s="152">
        <v>1170</v>
      </c>
      <c r="L49" s="48">
        <f t="shared" si="4"/>
        <v>122.4</v>
      </c>
      <c r="M49" s="49">
        <f t="shared" si="9"/>
        <v>42770.49999999999</v>
      </c>
    </row>
    <row r="50" spans="1:13" ht="12.75">
      <c r="A50" s="79">
        <v>51</v>
      </c>
      <c r="B50" s="85">
        <f t="shared" si="2"/>
        <v>12.69</v>
      </c>
      <c r="C50" s="62">
        <f t="shared" si="3"/>
        <v>42.33</v>
      </c>
      <c r="D50" s="54">
        <v>28029</v>
      </c>
      <c r="E50" s="61">
        <v>13860</v>
      </c>
      <c r="F50" s="55">
        <f t="shared" si="5"/>
        <v>26505</v>
      </c>
      <c r="G50" s="53">
        <f t="shared" si="6"/>
        <v>3929.1</v>
      </c>
      <c r="H50" s="179">
        <f t="shared" si="7"/>
        <v>30434.1</v>
      </c>
      <c r="I50" s="46">
        <f t="shared" si="8"/>
        <v>10347.6</v>
      </c>
      <c r="J50" s="47">
        <f t="shared" si="1"/>
        <v>456.5</v>
      </c>
      <c r="K50" s="152">
        <v>1170</v>
      </c>
      <c r="L50" s="48">
        <f t="shared" si="4"/>
        <v>121.7</v>
      </c>
      <c r="M50" s="49">
        <f t="shared" si="9"/>
        <v>42529.899999999994</v>
      </c>
    </row>
    <row r="51" spans="1:13" ht="12.75">
      <c r="A51" s="79">
        <v>52</v>
      </c>
      <c r="B51" s="85">
        <f t="shared" si="2"/>
        <v>12.76</v>
      </c>
      <c r="C51" s="62">
        <f t="shared" si="3"/>
        <v>42.65</v>
      </c>
      <c r="D51" s="54">
        <v>28029</v>
      </c>
      <c r="E51" s="61">
        <v>13860</v>
      </c>
      <c r="F51" s="55">
        <f t="shared" si="5"/>
        <v>26359.6</v>
      </c>
      <c r="G51" s="53">
        <f t="shared" si="6"/>
        <v>3899.6</v>
      </c>
      <c r="H51" s="179">
        <f t="shared" si="7"/>
        <v>30259.199999999997</v>
      </c>
      <c r="I51" s="46">
        <f t="shared" si="8"/>
        <v>10288.1</v>
      </c>
      <c r="J51" s="47">
        <f t="shared" si="1"/>
        <v>453.9</v>
      </c>
      <c r="K51" s="152">
        <v>1170</v>
      </c>
      <c r="L51" s="48">
        <f t="shared" si="4"/>
        <v>121</v>
      </c>
      <c r="M51" s="49">
        <f t="shared" si="9"/>
        <v>42292.2</v>
      </c>
    </row>
    <row r="52" spans="1:13" ht="12.75">
      <c r="A52" s="79">
        <v>53</v>
      </c>
      <c r="B52" s="85">
        <f t="shared" si="2"/>
        <v>12.83</v>
      </c>
      <c r="C52" s="62">
        <f t="shared" si="3"/>
        <v>42.95</v>
      </c>
      <c r="D52" s="54">
        <v>28029</v>
      </c>
      <c r="E52" s="61">
        <v>13860</v>
      </c>
      <c r="F52" s="55">
        <f t="shared" si="5"/>
        <v>26215.7</v>
      </c>
      <c r="G52" s="53">
        <f t="shared" si="6"/>
        <v>3872.4</v>
      </c>
      <c r="H52" s="179">
        <f t="shared" si="7"/>
        <v>30088.100000000002</v>
      </c>
      <c r="I52" s="46">
        <f t="shared" si="8"/>
        <v>10230</v>
      </c>
      <c r="J52" s="47">
        <f t="shared" si="1"/>
        <v>451.3</v>
      </c>
      <c r="K52" s="152">
        <v>1170</v>
      </c>
      <c r="L52" s="48">
        <f t="shared" si="4"/>
        <v>120.4</v>
      </c>
      <c r="M52" s="49">
        <f t="shared" si="9"/>
        <v>42059.80000000001</v>
      </c>
    </row>
    <row r="53" spans="1:13" ht="12.75">
      <c r="A53" s="79">
        <v>54</v>
      </c>
      <c r="B53" s="85">
        <f t="shared" si="2"/>
        <v>12.89</v>
      </c>
      <c r="C53" s="62">
        <f t="shared" si="3"/>
        <v>43.26</v>
      </c>
      <c r="D53" s="54">
        <v>28029</v>
      </c>
      <c r="E53" s="61">
        <v>13860</v>
      </c>
      <c r="F53" s="55">
        <f t="shared" si="5"/>
        <v>26093.7</v>
      </c>
      <c r="G53" s="53">
        <f t="shared" si="6"/>
        <v>3844.7</v>
      </c>
      <c r="H53" s="179">
        <f t="shared" si="7"/>
        <v>29938.4</v>
      </c>
      <c r="I53" s="46">
        <f t="shared" si="8"/>
        <v>10179.1</v>
      </c>
      <c r="J53" s="47">
        <f t="shared" si="1"/>
        <v>449.1</v>
      </c>
      <c r="K53" s="152">
        <v>1170</v>
      </c>
      <c r="L53" s="48">
        <f t="shared" si="4"/>
        <v>119.8</v>
      </c>
      <c r="M53" s="49">
        <f t="shared" si="9"/>
        <v>41856.4</v>
      </c>
    </row>
    <row r="54" spans="1:13" ht="12.75">
      <c r="A54" s="79">
        <v>55</v>
      </c>
      <c r="B54" s="85">
        <f t="shared" si="2"/>
        <v>12.96</v>
      </c>
      <c r="C54" s="62">
        <f t="shared" si="3"/>
        <v>43.55</v>
      </c>
      <c r="D54" s="54">
        <v>28029</v>
      </c>
      <c r="E54" s="61">
        <v>13860</v>
      </c>
      <c r="F54" s="55">
        <f t="shared" si="5"/>
        <v>25952.8</v>
      </c>
      <c r="G54" s="53">
        <f t="shared" si="6"/>
        <v>3819.1</v>
      </c>
      <c r="H54" s="179">
        <f t="shared" si="7"/>
        <v>29771.899999999998</v>
      </c>
      <c r="I54" s="46">
        <f t="shared" si="8"/>
        <v>10122.4</v>
      </c>
      <c r="J54" s="47">
        <f t="shared" si="1"/>
        <v>446.6</v>
      </c>
      <c r="K54" s="152">
        <v>1170</v>
      </c>
      <c r="L54" s="48">
        <f t="shared" si="4"/>
        <v>119.1</v>
      </c>
      <c r="M54" s="49">
        <f t="shared" si="9"/>
        <v>41629.99999999999</v>
      </c>
    </row>
    <row r="55" spans="1:13" ht="12.75">
      <c r="A55" s="79">
        <v>56</v>
      </c>
      <c r="B55" s="85">
        <f t="shared" si="2"/>
        <v>13.02</v>
      </c>
      <c r="C55" s="62">
        <f t="shared" si="3"/>
        <v>43.84</v>
      </c>
      <c r="D55" s="54">
        <v>28029</v>
      </c>
      <c r="E55" s="61">
        <v>13860</v>
      </c>
      <c r="F55" s="55">
        <f t="shared" si="5"/>
        <v>25833.2</v>
      </c>
      <c r="G55" s="53">
        <f t="shared" si="6"/>
        <v>3793.8</v>
      </c>
      <c r="H55" s="179">
        <f t="shared" si="7"/>
        <v>29627</v>
      </c>
      <c r="I55" s="46">
        <f t="shared" si="8"/>
        <v>10073.2</v>
      </c>
      <c r="J55" s="47">
        <f t="shared" si="1"/>
        <v>444.4</v>
      </c>
      <c r="K55" s="152">
        <v>1170</v>
      </c>
      <c r="L55" s="48">
        <f t="shared" si="4"/>
        <v>118.5</v>
      </c>
      <c r="M55" s="49">
        <f t="shared" si="9"/>
        <v>41433.1</v>
      </c>
    </row>
    <row r="56" spans="1:13" ht="12.75">
      <c r="A56" s="79">
        <v>57</v>
      </c>
      <c r="B56" s="85">
        <f t="shared" si="2"/>
        <v>13.08</v>
      </c>
      <c r="C56" s="62">
        <f t="shared" si="3"/>
        <v>44.11</v>
      </c>
      <c r="D56" s="54">
        <v>28029</v>
      </c>
      <c r="E56" s="61">
        <v>13860</v>
      </c>
      <c r="F56" s="55">
        <f t="shared" si="5"/>
        <v>25714.7</v>
      </c>
      <c r="G56" s="53">
        <f t="shared" si="6"/>
        <v>3770.6</v>
      </c>
      <c r="H56" s="179">
        <f t="shared" si="7"/>
        <v>29485.3</v>
      </c>
      <c r="I56" s="46">
        <f t="shared" si="8"/>
        <v>10025</v>
      </c>
      <c r="J56" s="47">
        <f t="shared" si="1"/>
        <v>442.3</v>
      </c>
      <c r="K56" s="152">
        <v>1170</v>
      </c>
      <c r="L56" s="48">
        <f t="shared" si="4"/>
        <v>117.9</v>
      </c>
      <c r="M56" s="49">
        <f t="shared" si="9"/>
        <v>41240.50000000001</v>
      </c>
    </row>
    <row r="57" spans="1:13" ht="12.75">
      <c r="A57" s="79">
        <v>58</v>
      </c>
      <c r="B57" s="85">
        <f t="shared" si="2"/>
        <v>13.14</v>
      </c>
      <c r="C57" s="62">
        <f t="shared" si="3"/>
        <v>44.39</v>
      </c>
      <c r="D57" s="54">
        <v>28029</v>
      </c>
      <c r="E57" s="61">
        <v>13860</v>
      </c>
      <c r="F57" s="55">
        <f t="shared" si="5"/>
        <v>25597.3</v>
      </c>
      <c r="G57" s="53">
        <f t="shared" si="6"/>
        <v>3746.8</v>
      </c>
      <c r="H57" s="179">
        <f t="shared" si="7"/>
        <v>29344.1</v>
      </c>
      <c r="I57" s="46">
        <f t="shared" si="8"/>
        <v>9977</v>
      </c>
      <c r="J57" s="47">
        <f t="shared" si="1"/>
        <v>440.2</v>
      </c>
      <c r="K57" s="152">
        <v>1170</v>
      </c>
      <c r="L57" s="48">
        <f t="shared" si="4"/>
        <v>117.4</v>
      </c>
      <c r="M57" s="49">
        <f t="shared" si="9"/>
        <v>41048.7</v>
      </c>
    </row>
    <row r="58" spans="1:13" ht="12.75">
      <c r="A58" s="79">
        <v>59</v>
      </c>
      <c r="B58" s="85">
        <f t="shared" si="2"/>
        <v>13.2</v>
      </c>
      <c r="C58" s="62">
        <f t="shared" si="3"/>
        <v>44.65</v>
      </c>
      <c r="D58" s="54">
        <v>28029</v>
      </c>
      <c r="E58" s="61">
        <v>13860</v>
      </c>
      <c r="F58" s="55">
        <f t="shared" si="5"/>
        <v>25480.9</v>
      </c>
      <c r="G58" s="53">
        <f t="shared" si="6"/>
        <v>3725</v>
      </c>
      <c r="H58" s="179">
        <f t="shared" si="7"/>
        <v>29205.9</v>
      </c>
      <c r="I58" s="46">
        <f t="shared" si="8"/>
        <v>9930</v>
      </c>
      <c r="J58" s="47">
        <f t="shared" si="1"/>
        <v>438.1</v>
      </c>
      <c r="K58" s="152">
        <v>1170</v>
      </c>
      <c r="L58" s="48">
        <f t="shared" si="4"/>
        <v>116.8</v>
      </c>
      <c r="M58" s="49">
        <f t="shared" si="9"/>
        <v>40860.8</v>
      </c>
    </row>
    <row r="59" spans="1:13" ht="12.75">
      <c r="A59" s="79">
        <v>60</v>
      </c>
      <c r="B59" s="85">
        <f t="shared" si="2"/>
        <v>13.26</v>
      </c>
      <c r="C59" s="62">
        <f t="shared" si="3"/>
        <v>44.91</v>
      </c>
      <c r="D59" s="54">
        <v>28029</v>
      </c>
      <c r="E59" s="61">
        <v>13860</v>
      </c>
      <c r="F59" s="55">
        <f t="shared" si="5"/>
        <v>25365.6</v>
      </c>
      <c r="G59" s="53">
        <f t="shared" si="6"/>
        <v>3703.4</v>
      </c>
      <c r="H59" s="179">
        <f t="shared" si="7"/>
        <v>29069</v>
      </c>
      <c r="I59" s="46">
        <f t="shared" si="8"/>
        <v>9883.5</v>
      </c>
      <c r="J59" s="47">
        <f t="shared" si="1"/>
        <v>436</v>
      </c>
      <c r="K59" s="152">
        <v>1170</v>
      </c>
      <c r="L59" s="48">
        <f t="shared" si="4"/>
        <v>116.3</v>
      </c>
      <c r="M59" s="49">
        <f t="shared" si="9"/>
        <v>40674.8</v>
      </c>
    </row>
    <row r="60" spans="1:13" ht="12.75">
      <c r="A60" s="79">
        <v>61</v>
      </c>
      <c r="B60" s="85">
        <f t="shared" si="2"/>
        <v>13.32</v>
      </c>
      <c r="C60" s="62">
        <f t="shared" si="3"/>
        <v>45.16</v>
      </c>
      <c r="D60" s="54">
        <v>28029</v>
      </c>
      <c r="E60" s="61">
        <v>13860</v>
      </c>
      <c r="F60" s="55">
        <f t="shared" si="5"/>
        <v>25251.4</v>
      </c>
      <c r="G60" s="53">
        <f t="shared" si="6"/>
        <v>3682.9</v>
      </c>
      <c r="H60" s="179">
        <f t="shared" si="7"/>
        <v>28934.300000000003</v>
      </c>
      <c r="I60" s="46">
        <f t="shared" si="8"/>
        <v>9837.7</v>
      </c>
      <c r="J60" s="47">
        <f t="shared" si="1"/>
        <v>434</v>
      </c>
      <c r="K60" s="152">
        <v>1170</v>
      </c>
      <c r="L60" s="48">
        <f t="shared" si="4"/>
        <v>115.7</v>
      </c>
      <c r="M60" s="49">
        <f t="shared" si="9"/>
        <v>40491.7</v>
      </c>
    </row>
    <row r="61" spans="1:13" ht="12.75">
      <c r="A61" s="79">
        <v>62</v>
      </c>
      <c r="B61" s="85">
        <f t="shared" si="2"/>
        <v>13.38</v>
      </c>
      <c r="C61" s="62">
        <f t="shared" si="3"/>
        <v>45.4</v>
      </c>
      <c r="D61" s="54">
        <v>28029</v>
      </c>
      <c r="E61" s="61">
        <v>13860</v>
      </c>
      <c r="F61" s="55">
        <f t="shared" si="5"/>
        <v>25138.1</v>
      </c>
      <c r="G61" s="53">
        <f t="shared" si="6"/>
        <v>3663.4</v>
      </c>
      <c r="H61" s="179">
        <f t="shared" si="7"/>
        <v>28801.5</v>
      </c>
      <c r="I61" s="46">
        <f t="shared" si="8"/>
        <v>9792.5</v>
      </c>
      <c r="J61" s="47">
        <f t="shared" si="1"/>
        <v>432</v>
      </c>
      <c r="K61" s="152">
        <v>1170</v>
      </c>
      <c r="L61" s="48">
        <f t="shared" si="4"/>
        <v>115.2</v>
      </c>
      <c r="M61" s="49">
        <f t="shared" si="9"/>
        <v>40311.2</v>
      </c>
    </row>
    <row r="62" spans="1:13" ht="12.75">
      <c r="A62" s="79">
        <v>63</v>
      </c>
      <c r="B62" s="85">
        <f t="shared" si="2"/>
        <v>13.44</v>
      </c>
      <c r="C62" s="62">
        <f t="shared" si="3"/>
        <v>45.63</v>
      </c>
      <c r="D62" s="54">
        <v>28029</v>
      </c>
      <c r="E62" s="61">
        <v>13860</v>
      </c>
      <c r="F62" s="55">
        <f t="shared" si="5"/>
        <v>25025.9</v>
      </c>
      <c r="G62" s="53">
        <f t="shared" si="6"/>
        <v>3645</v>
      </c>
      <c r="H62" s="179">
        <f t="shared" si="7"/>
        <v>28670.9</v>
      </c>
      <c r="I62" s="46">
        <f t="shared" si="8"/>
        <v>9748.1</v>
      </c>
      <c r="J62" s="47">
        <f t="shared" si="1"/>
        <v>430.1</v>
      </c>
      <c r="K62" s="152">
        <v>1170</v>
      </c>
      <c r="L62" s="48">
        <f t="shared" si="4"/>
        <v>114.7</v>
      </c>
      <c r="M62" s="49">
        <f t="shared" si="9"/>
        <v>40133.799999999996</v>
      </c>
    </row>
    <row r="63" spans="1:13" ht="12.75">
      <c r="A63" s="79">
        <v>64</v>
      </c>
      <c r="B63" s="85">
        <f t="shared" si="2"/>
        <v>13.49</v>
      </c>
      <c r="C63" s="62">
        <f t="shared" si="3"/>
        <v>45.86</v>
      </c>
      <c r="D63" s="54">
        <v>28029</v>
      </c>
      <c r="E63" s="61">
        <v>13860</v>
      </c>
      <c r="F63" s="55">
        <f t="shared" si="5"/>
        <v>24933.1</v>
      </c>
      <c r="G63" s="53">
        <f t="shared" si="6"/>
        <v>3626.7</v>
      </c>
      <c r="H63" s="179">
        <f t="shared" si="7"/>
        <v>28559.8</v>
      </c>
      <c r="I63" s="46">
        <f t="shared" si="8"/>
        <v>9710.3</v>
      </c>
      <c r="J63" s="47">
        <f t="shared" si="1"/>
        <v>428.4</v>
      </c>
      <c r="K63" s="152">
        <v>1170</v>
      </c>
      <c r="L63" s="48">
        <f t="shared" si="4"/>
        <v>114.2</v>
      </c>
      <c r="M63" s="49">
        <f t="shared" si="9"/>
        <v>39982.7</v>
      </c>
    </row>
    <row r="64" spans="1:13" ht="12.75">
      <c r="A64" s="79">
        <v>65</v>
      </c>
      <c r="B64" s="85">
        <f t="shared" si="2"/>
        <v>13.55</v>
      </c>
      <c r="C64" s="62">
        <f t="shared" si="3"/>
        <v>46.08</v>
      </c>
      <c r="D64" s="54">
        <v>28029</v>
      </c>
      <c r="E64" s="61">
        <v>13860</v>
      </c>
      <c r="F64" s="55">
        <f t="shared" si="5"/>
        <v>24822.7</v>
      </c>
      <c r="G64" s="53">
        <f t="shared" si="6"/>
        <v>3609.4</v>
      </c>
      <c r="H64" s="179">
        <f t="shared" si="7"/>
        <v>28432.100000000002</v>
      </c>
      <c r="I64" s="46">
        <f t="shared" si="8"/>
        <v>9666.9</v>
      </c>
      <c r="J64" s="47">
        <f t="shared" si="1"/>
        <v>426.5</v>
      </c>
      <c r="K64" s="152">
        <v>1170</v>
      </c>
      <c r="L64" s="48">
        <f t="shared" si="4"/>
        <v>113.7</v>
      </c>
      <c r="M64" s="49">
        <f t="shared" si="9"/>
        <v>39809.2</v>
      </c>
    </row>
    <row r="65" spans="1:13" ht="12.75">
      <c r="A65" s="79">
        <v>66</v>
      </c>
      <c r="B65" s="85">
        <f t="shared" si="2"/>
        <v>13.6</v>
      </c>
      <c r="C65" s="62">
        <f t="shared" si="3"/>
        <v>46.29</v>
      </c>
      <c r="D65" s="54">
        <v>28029</v>
      </c>
      <c r="E65" s="61">
        <v>13860</v>
      </c>
      <c r="F65" s="55">
        <f t="shared" si="5"/>
        <v>24731.5</v>
      </c>
      <c r="G65" s="53">
        <f t="shared" si="6"/>
        <v>3593</v>
      </c>
      <c r="H65" s="179">
        <f t="shared" si="7"/>
        <v>28324.5</v>
      </c>
      <c r="I65" s="46">
        <f t="shared" si="8"/>
        <v>9630.3</v>
      </c>
      <c r="J65" s="47">
        <f t="shared" si="1"/>
        <v>424.9</v>
      </c>
      <c r="K65" s="152">
        <v>1170</v>
      </c>
      <c r="L65" s="48">
        <f t="shared" si="4"/>
        <v>113.3</v>
      </c>
      <c r="M65" s="49">
        <f t="shared" si="9"/>
        <v>39663.00000000001</v>
      </c>
    </row>
    <row r="66" spans="1:13" ht="12.75">
      <c r="A66" s="79">
        <v>67</v>
      </c>
      <c r="B66" s="85">
        <f t="shared" si="2"/>
        <v>13.65</v>
      </c>
      <c r="C66" s="62">
        <f t="shared" si="3"/>
        <v>46.5</v>
      </c>
      <c r="D66" s="54">
        <v>28029</v>
      </c>
      <c r="E66" s="61">
        <v>13860</v>
      </c>
      <c r="F66" s="55">
        <f t="shared" si="5"/>
        <v>24640.9</v>
      </c>
      <c r="G66" s="53">
        <f t="shared" si="6"/>
        <v>3576.8</v>
      </c>
      <c r="H66" s="179">
        <f t="shared" si="7"/>
        <v>28217.7</v>
      </c>
      <c r="I66" s="46">
        <f t="shared" si="8"/>
        <v>9594</v>
      </c>
      <c r="J66" s="47">
        <f t="shared" si="1"/>
        <v>423.3</v>
      </c>
      <c r="K66" s="152">
        <v>1170</v>
      </c>
      <c r="L66" s="48">
        <f t="shared" si="4"/>
        <v>112.9</v>
      </c>
      <c r="M66" s="49">
        <f t="shared" si="9"/>
        <v>39517.9</v>
      </c>
    </row>
    <row r="67" spans="1:13" ht="12.75">
      <c r="A67" s="79">
        <v>68</v>
      </c>
      <c r="B67" s="85">
        <f t="shared" si="2"/>
        <v>13.71</v>
      </c>
      <c r="C67" s="62">
        <f t="shared" si="3"/>
        <v>46.69</v>
      </c>
      <c r="D67" s="54">
        <v>28029</v>
      </c>
      <c r="E67" s="61">
        <v>13860</v>
      </c>
      <c r="F67" s="55">
        <f t="shared" si="5"/>
        <v>24533</v>
      </c>
      <c r="G67" s="53">
        <f t="shared" si="6"/>
        <v>3562.2</v>
      </c>
      <c r="H67" s="179">
        <f t="shared" si="7"/>
        <v>28095.2</v>
      </c>
      <c r="I67" s="46">
        <f t="shared" si="8"/>
        <v>9552.4</v>
      </c>
      <c r="J67" s="47">
        <f t="shared" si="1"/>
        <v>421.4</v>
      </c>
      <c r="K67" s="152">
        <v>1170</v>
      </c>
      <c r="L67" s="48">
        <f t="shared" si="4"/>
        <v>112.4</v>
      </c>
      <c r="M67" s="49">
        <f t="shared" si="9"/>
        <v>39351.4</v>
      </c>
    </row>
    <row r="68" spans="1:13" ht="12.75">
      <c r="A68" s="79">
        <v>69</v>
      </c>
      <c r="B68" s="85">
        <f t="shared" si="2"/>
        <v>13.76</v>
      </c>
      <c r="C68" s="62">
        <f t="shared" si="3"/>
        <v>46.89</v>
      </c>
      <c r="D68" s="54">
        <v>28029</v>
      </c>
      <c r="E68" s="61">
        <v>13860</v>
      </c>
      <c r="F68" s="55">
        <f t="shared" si="5"/>
        <v>24443.9</v>
      </c>
      <c r="G68" s="53">
        <f t="shared" si="6"/>
        <v>3547</v>
      </c>
      <c r="H68" s="179">
        <f t="shared" si="7"/>
        <v>27990.9</v>
      </c>
      <c r="I68" s="46">
        <f t="shared" si="8"/>
        <v>9516.9</v>
      </c>
      <c r="J68" s="47">
        <f t="shared" si="1"/>
        <v>419.9</v>
      </c>
      <c r="K68" s="152">
        <v>1170</v>
      </c>
      <c r="L68" s="48">
        <f t="shared" si="4"/>
        <v>112</v>
      </c>
      <c r="M68" s="49">
        <f t="shared" si="9"/>
        <v>39209.700000000004</v>
      </c>
    </row>
    <row r="69" spans="1:13" ht="12.75">
      <c r="A69" s="79">
        <v>70</v>
      </c>
      <c r="B69" s="85">
        <f t="shared" si="2"/>
        <v>13.81</v>
      </c>
      <c r="C69" s="62">
        <f t="shared" si="3"/>
        <v>47.07</v>
      </c>
      <c r="D69" s="54">
        <v>28029</v>
      </c>
      <c r="E69" s="61">
        <v>13860</v>
      </c>
      <c r="F69" s="55">
        <f t="shared" si="5"/>
        <v>24355.4</v>
      </c>
      <c r="G69" s="53">
        <f t="shared" si="6"/>
        <v>3533.5</v>
      </c>
      <c r="H69" s="179">
        <f t="shared" si="7"/>
        <v>27888.9</v>
      </c>
      <c r="I69" s="46">
        <f t="shared" si="8"/>
        <v>9482.2</v>
      </c>
      <c r="J69" s="47">
        <f t="shared" si="1"/>
        <v>418.3</v>
      </c>
      <c r="K69" s="152">
        <v>1170</v>
      </c>
      <c r="L69" s="48">
        <f t="shared" si="4"/>
        <v>111.6</v>
      </c>
      <c r="M69" s="49">
        <f t="shared" si="9"/>
        <v>39071.00000000001</v>
      </c>
    </row>
    <row r="70" spans="1:13" ht="12.75">
      <c r="A70" s="79">
        <v>71</v>
      </c>
      <c r="B70" s="85">
        <f t="shared" si="2"/>
        <v>13.86</v>
      </c>
      <c r="C70" s="62">
        <f t="shared" si="3"/>
        <v>47.24</v>
      </c>
      <c r="D70" s="54">
        <v>28029</v>
      </c>
      <c r="E70" s="61">
        <v>13860</v>
      </c>
      <c r="F70" s="55">
        <f t="shared" si="5"/>
        <v>24267.5</v>
      </c>
      <c r="G70" s="53">
        <f t="shared" si="6"/>
        <v>3520.7</v>
      </c>
      <c r="H70" s="179">
        <f t="shared" si="7"/>
        <v>27788.2</v>
      </c>
      <c r="I70" s="46">
        <f t="shared" si="8"/>
        <v>9448</v>
      </c>
      <c r="J70" s="47">
        <f t="shared" si="1"/>
        <v>416.8</v>
      </c>
      <c r="K70" s="152">
        <v>1170</v>
      </c>
      <c r="L70" s="48">
        <f t="shared" si="4"/>
        <v>111.2</v>
      </c>
      <c r="M70" s="49">
        <f t="shared" si="9"/>
        <v>38934.2</v>
      </c>
    </row>
    <row r="71" spans="1:13" ht="12.75">
      <c r="A71" s="79">
        <v>72</v>
      </c>
      <c r="B71" s="85">
        <f t="shared" si="2"/>
        <v>13.91</v>
      </c>
      <c r="C71" s="62">
        <f t="shared" si="3"/>
        <v>47.41</v>
      </c>
      <c r="D71" s="54">
        <v>28029</v>
      </c>
      <c r="E71" s="61">
        <v>13860</v>
      </c>
      <c r="F71" s="55">
        <f t="shared" si="5"/>
        <v>24180.3</v>
      </c>
      <c r="G71" s="53">
        <f t="shared" si="6"/>
        <v>3508.1</v>
      </c>
      <c r="H71" s="179">
        <f t="shared" si="7"/>
        <v>27688.399999999998</v>
      </c>
      <c r="I71" s="46">
        <f t="shared" si="8"/>
        <v>9414.1</v>
      </c>
      <c r="J71" s="47">
        <f t="shared" si="1"/>
        <v>415.3</v>
      </c>
      <c r="K71" s="152">
        <v>1170</v>
      </c>
      <c r="L71" s="48">
        <f t="shared" si="4"/>
        <v>110.8</v>
      </c>
      <c r="M71" s="49">
        <f t="shared" si="9"/>
        <v>38798.600000000006</v>
      </c>
    </row>
    <row r="72" spans="1:13" ht="12.75">
      <c r="A72" s="79">
        <v>73</v>
      </c>
      <c r="B72" s="85">
        <f t="shared" si="2"/>
        <v>13.96</v>
      </c>
      <c r="C72" s="62">
        <f t="shared" si="3"/>
        <v>47.57</v>
      </c>
      <c r="D72" s="54">
        <v>28029</v>
      </c>
      <c r="E72" s="61">
        <v>13860</v>
      </c>
      <c r="F72" s="55">
        <f t="shared" si="5"/>
        <v>24093.7</v>
      </c>
      <c r="G72" s="53">
        <f t="shared" si="6"/>
        <v>3496.3</v>
      </c>
      <c r="H72" s="179">
        <f t="shared" si="7"/>
        <v>27590</v>
      </c>
      <c r="I72" s="46">
        <f t="shared" si="8"/>
        <v>9380.6</v>
      </c>
      <c r="J72" s="47">
        <f aca="true" t="shared" si="10" ref="J72:J135">ROUND(H72*0.015,1)</f>
        <v>413.9</v>
      </c>
      <c r="K72" s="152">
        <v>1170</v>
      </c>
      <c r="L72" s="48">
        <f t="shared" si="4"/>
        <v>110.4</v>
      </c>
      <c r="M72" s="49">
        <f t="shared" si="9"/>
        <v>38664.9</v>
      </c>
    </row>
    <row r="73" spans="1:13" ht="12.75">
      <c r="A73" s="79">
        <v>74</v>
      </c>
      <c r="B73" s="85">
        <f aca="true" t="shared" si="11" ref="B73:B136">ROUND(IF(A73&lt;B$192,B$193+B$194*A73+B$195*A73^2+B$196*A73^3+B$197*A73^4,C$193+C$194*A73+C$195*A73^2+C$196*A73^3+C$197*A73^4+C$198*A73^5),2)</f>
        <v>14.01</v>
      </c>
      <c r="C73" s="62">
        <f aca="true" t="shared" si="12" ref="C73:C92">ROUND(IF(A73&lt;D$192,D$193+D$194*A73+D$195*A73^2+D$196*A73^3,49.25),2)</f>
        <v>47.73</v>
      </c>
      <c r="D73" s="54">
        <v>28029</v>
      </c>
      <c r="E73" s="61">
        <v>13860</v>
      </c>
      <c r="F73" s="55">
        <f t="shared" si="5"/>
        <v>24007.7</v>
      </c>
      <c r="G73" s="53">
        <f t="shared" si="6"/>
        <v>3484.6</v>
      </c>
      <c r="H73" s="179">
        <f t="shared" si="7"/>
        <v>27492.3</v>
      </c>
      <c r="I73" s="46">
        <f t="shared" si="8"/>
        <v>9347.4</v>
      </c>
      <c r="J73" s="47">
        <f t="shared" si="10"/>
        <v>412.4</v>
      </c>
      <c r="K73" s="152">
        <v>1170</v>
      </c>
      <c r="L73" s="48">
        <f aca="true" t="shared" si="13" ref="L73:L136">ROUND(H73*0.004,1)</f>
        <v>110</v>
      </c>
      <c r="M73" s="49">
        <f t="shared" si="9"/>
        <v>38532.1</v>
      </c>
    </row>
    <row r="74" spans="1:13" ht="12.75">
      <c r="A74" s="79">
        <v>75</v>
      </c>
      <c r="B74" s="85">
        <f t="shared" si="11"/>
        <v>14.06</v>
      </c>
      <c r="C74" s="62">
        <f t="shared" si="12"/>
        <v>47.87</v>
      </c>
      <c r="D74" s="54">
        <v>28029</v>
      </c>
      <c r="E74" s="61">
        <v>13860</v>
      </c>
      <c r="F74" s="55">
        <f aca="true" t="shared" si="14" ref="F74:F137">ROUND(12/B74*D74,1)</f>
        <v>23922.3</v>
      </c>
      <c r="G74" s="53">
        <f aca="true" t="shared" si="15" ref="G74:G137">ROUND(12/C74*E74,1)</f>
        <v>3474.4</v>
      </c>
      <c r="H74" s="179">
        <f aca="true" t="shared" si="16" ref="H74:H105">F74+G74</f>
        <v>27396.7</v>
      </c>
      <c r="I74" s="46">
        <f aca="true" t="shared" si="17" ref="I74:I137">ROUND(H74*0.34,1)</f>
        <v>9314.9</v>
      </c>
      <c r="J74" s="47">
        <f t="shared" si="10"/>
        <v>411</v>
      </c>
      <c r="K74" s="152">
        <v>1170</v>
      </c>
      <c r="L74" s="48">
        <f t="shared" si="13"/>
        <v>109.6</v>
      </c>
      <c r="M74" s="49">
        <f aca="true" t="shared" si="18" ref="M74:M137">SUM(H74:L74)</f>
        <v>38402.2</v>
      </c>
    </row>
    <row r="75" spans="1:13" ht="12.75">
      <c r="A75" s="79">
        <v>76</v>
      </c>
      <c r="B75" s="85">
        <f t="shared" si="11"/>
        <v>14.1</v>
      </c>
      <c r="C75" s="62">
        <f t="shared" si="12"/>
        <v>48.01</v>
      </c>
      <c r="D75" s="54">
        <v>28029</v>
      </c>
      <c r="E75" s="61">
        <v>13860</v>
      </c>
      <c r="F75" s="55">
        <f t="shared" si="14"/>
        <v>23854.5</v>
      </c>
      <c r="G75" s="53">
        <f t="shared" si="15"/>
        <v>3464.3</v>
      </c>
      <c r="H75" s="179">
        <f t="shared" si="16"/>
        <v>27318.8</v>
      </c>
      <c r="I75" s="46">
        <f t="shared" si="17"/>
        <v>9288.4</v>
      </c>
      <c r="J75" s="47">
        <f t="shared" si="10"/>
        <v>409.8</v>
      </c>
      <c r="K75" s="152">
        <v>1170</v>
      </c>
      <c r="L75" s="48">
        <f t="shared" si="13"/>
        <v>109.3</v>
      </c>
      <c r="M75" s="49">
        <f t="shared" si="18"/>
        <v>38296.3</v>
      </c>
    </row>
    <row r="76" spans="1:13" ht="12.75">
      <c r="A76" s="79">
        <v>77</v>
      </c>
      <c r="B76" s="85">
        <f t="shared" si="11"/>
        <v>14.15</v>
      </c>
      <c r="C76" s="62">
        <f t="shared" si="12"/>
        <v>48.14</v>
      </c>
      <c r="D76" s="54">
        <v>28029</v>
      </c>
      <c r="E76" s="61">
        <v>13860</v>
      </c>
      <c r="F76" s="55">
        <f t="shared" si="14"/>
        <v>23770.2</v>
      </c>
      <c r="G76" s="53">
        <f t="shared" si="15"/>
        <v>3454.9</v>
      </c>
      <c r="H76" s="179">
        <f t="shared" si="16"/>
        <v>27225.100000000002</v>
      </c>
      <c r="I76" s="46">
        <f t="shared" si="17"/>
        <v>9256.5</v>
      </c>
      <c r="J76" s="47">
        <f t="shared" si="10"/>
        <v>408.4</v>
      </c>
      <c r="K76" s="152">
        <v>1170</v>
      </c>
      <c r="L76" s="48">
        <f t="shared" si="13"/>
        <v>108.9</v>
      </c>
      <c r="M76" s="49">
        <f t="shared" si="18"/>
        <v>38168.90000000001</v>
      </c>
    </row>
    <row r="77" spans="1:13" ht="12.75">
      <c r="A77" s="79">
        <v>78</v>
      </c>
      <c r="B77" s="85">
        <f t="shared" si="11"/>
        <v>14.2</v>
      </c>
      <c r="C77" s="62">
        <f t="shared" si="12"/>
        <v>48.27</v>
      </c>
      <c r="D77" s="54">
        <v>28029</v>
      </c>
      <c r="E77" s="61">
        <v>13860</v>
      </c>
      <c r="F77" s="55">
        <f t="shared" si="14"/>
        <v>23686.5</v>
      </c>
      <c r="G77" s="53">
        <f t="shared" si="15"/>
        <v>3445.6</v>
      </c>
      <c r="H77" s="179">
        <f t="shared" si="16"/>
        <v>27132.1</v>
      </c>
      <c r="I77" s="46">
        <f t="shared" si="17"/>
        <v>9224.9</v>
      </c>
      <c r="J77" s="47">
        <f t="shared" si="10"/>
        <v>407</v>
      </c>
      <c r="K77" s="152">
        <v>1170</v>
      </c>
      <c r="L77" s="48">
        <f t="shared" si="13"/>
        <v>108.5</v>
      </c>
      <c r="M77" s="49">
        <f t="shared" si="18"/>
        <v>38042.5</v>
      </c>
    </row>
    <row r="78" spans="1:13" ht="12.75">
      <c r="A78" s="79">
        <v>79</v>
      </c>
      <c r="B78" s="85">
        <f t="shared" si="11"/>
        <v>14.24</v>
      </c>
      <c r="C78" s="62">
        <f t="shared" si="12"/>
        <v>48.38</v>
      </c>
      <c r="D78" s="54">
        <v>28029</v>
      </c>
      <c r="E78" s="61">
        <v>13860</v>
      </c>
      <c r="F78" s="55">
        <f t="shared" si="14"/>
        <v>23619.9</v>
      </c>
      <c r="G78" s="53">
        <f t="shared" si="15"/>
        <v>3437.8</v>
      </c>
      <c r="H78" s="179">
        <f t="shared" si="16"/>
        <v>27057.7</v>
      </c>
      <c r="I78" s="46">
        <f t="shared" si="17"/>
        <v>9199.6</v>
      </c>
      <c r="J78" s="47">
        <f t="shared" si="10"/>
        <v>405.9</v>
      </c>
      <c r="K78" s="152">
        <v>1170</v>
      </c>
      <c r="L78" s="48">
        <f t="shared" si="13"/>
        <v>108.2</v>
      </c>
      <c r="M78" s="49">
        <f t="shared" si="18"/>
        <v>37941.4</v>
      </c>
    </row>
    <row r="79" spans="1:13" ht="12.75">
      <c r="A79" s="79">
        <v>80</v>
      </c>
      <c r="B79" s="85">
        <f t="shared" si="11"/>
        <v>14.28</v>
      </c>
      <c r="C79" s="62">
        <f t="shared" si="12"/>
        <v>48.49</v>
      </c>
      <c r="D79" s="54">
        <v>28029</v>
      </c>
      <c r="E79" s="61">
        <v>13860</v>
      </c>
      <c r="F79" s="55">
        <f t="shared" si="14"/>
        <v>23553.8</v>
      </c>
      <c r="G79" s="53">
        <f t="shared" si="15"/>
        <v>3430</v>
      </c>
      <c r="H79" s="179">
        <f t="shared" si="16"/>
        <v>26983.8</v>
      </c>
      <c r="I79" s="46">
        <f t="shared" si="17"/>
        <v>9174.5</v>
      </c>
      <c r="J79" s="47">
        <f t="shared" si="10"/>
        <v>404.8</v>
      </c>
      <c r="K79" s="152">
        <v>1170</v>
      </c>
      <c r="L79" s="48">
        <f t="shared" si="13"/>
        <v>107.9</v>
      </c>
      <c r="M79" s="49">
        <f t="shared" si="18"/>
        <v>37841.00000000001</v>
      </c>
    </row>
    <row r="80" spans="1:13" ht="12.75">
      <c r="A80" s="79">
        <v>81</v>
      </c>
      <c r="B80" s="85">
        <f t="shared" si="11"/>
        <v>14.33</v>
      </c>
      <c r="C80" s="62">
        <f t="shared" si="12"/>
        <v>48.59</v>
      </c>
      <c r="D80" s="54">
        <v>28029</v>
      </c>
      <c r="E80" s="61">
        <v>13860</v>
      </c>
      <c r="F80" s="55">
        <f t="shared" si="14"/>
        <v>23471.6</v>
      </c>
      <c r="G80" s="53">
        <f t="shared" si="15"/>
        <v>3422.9</v>
      </c>
      <c r="H80" s="179">
        <f t="shared" si="16"/>
        <v>26894.5</v>
      </c>
      <c r="I80" s="46">
        <f t="shared" si="17"/>
        <v>9144.1</v>
      </c>
      <c r="J80" s="47">
        <f t="shared" si="10"/>
        <v>403.4</v>
      </c>
      <c r="K80" s="152">
        <v>1170</v>
      </c>
      <c r="L80" s="48">
        <f t="shared" si="13"/>
        <v>107.6</v>
      </c>
      <c r="M80" s="49">
        <f t="shared" si="18"/>
        <v>37719.6</v>
      </c>
    </row>
    <row r="81" spans="1:13" ht="12.75">
      <c r="A81" s="79">
        <v>82</v>
      </c>
      <c r="B81" s="85">
        <f t="shared" si="11"/>
        <v>14.37</v>
      </c>
      <c r="C81" s="62">
        <f t="shared" si="12"/>
        <v>48.69</v>
      </c>
      <c r="D81" s="54">
        <v>28029</v>
      </c>
      <c r="E81" s="61">
        <v>13860</v>
      </c>
      <c r="F81" s="55">
        <f t="shared" si="14"/>
        <v>23406.3</v>
      </c>
      <c r="G81" s="53">
        <f t="shared" si="15"/>
        <v>3415.9</v>
      </c>
      <c r="H81" s="179">
        <f t="shared" si="16"/>
        <v>26822.2</v>
      </c>
      <c r="I81" s="46">
        <f t="shared" si="17"/>
        <v>9119.5</v>
      </c>
      <c r="J81" s="47">
        <f t="shared" si="10"/>
        <v>402.3</v>
      </c>
      <c r="K81" s="152">
        <v>1170</v>
      </c>
      <c r="L81" s="48">
        <f t="shared" si="13"/>
        <v>107.3</v>
      </c>
      <c r="M81" s="49">
        <f t="shared" si="18"/>
        <v>37621.3</v>
      </c>
    </row>
    <row r="82" spans="1:13" ht="12.75">
      <c r="A82" s="79">
        <v>83</v>
      </c>
      <c r="B82" s="85">
        <f t="shared" si="11"/>
        <v>14.42</v>
      </c>
      <c r="C82" s="62">
        <f t="shared" si="12"/>
        <v>48.78</v>
      </c>
      <c r="D82" s="54">
        <v>28029</v>
      </c>
      <c r="E82" s="61">
        <v>13860</v>
      </c>
      <c r="F82" s="55">
        <f t="shared" si="14"/>
        <v>23325.1</v>
      </c>
      <c r="G82" s="53">
        <f t="shared" si="15"/>
        <v>3409.6</v>
      </c>
      <c r="H82" s="179">
        <f t="shared" si="16"/>
        <v>26734.699999999997</v>
      </c>
      <c r="I82" s="46">
        <f t="shared" si="17"/>
        <v>9089.8</v>
      </c>
      <c r="J82" s="47">
        <f t="shared" si="10"/>
        <v>401</v>
      </c>
      <c r="K82" s="152">
        <v>1170</v>
      </c>
      <c r="L82" s="48">
        <f t="shared" si="13"/>
        <v>106.9</v>
      </c>
      <c r="M82" s="49">
        <f t="shared" si="18"/>
        <v>37502.4</v>
      </c>
    </row>
    <row r="83" spans="1:13" ht="12.75">
      <c r="A83" s="79">
        <v>84</v>
      </c>
      <c r="B83" s="85">
        <f t="shared" si="11"/>
        <v>14.46</v>
      </c>
      <c r="C83" s="62">
        <f t="shared" si="12"/>
        <v>48.86</v>
      </c>
      <c r="D83" s="54">
        <v>28029</v>
      </c>
      <c r="E83" s="61">
        <v>13860</v>
      </c>
      <c r="F83" s="55">
        <f t="shared" si="14"/>
        <v>23260.6</v>
      </c>
      <c r="G83" s="53">
        <f t="shared" si="15"/>
        <v>3404</v>
      </c>
      <c r="H83" s="179">
        <f t="shared" si="16"/>
        <v>26664.6</v>
      </c>
      <c r="I83" s="46">
        <f t="shared" si="17"/>
        <v>9066</v>
      </c>
      <c r="J83" s="47">
        <f t="shared" si="10"/>
        <v>400</v>
      </c>
      <c r="K83" s="152">
        <v>1170</v>
      </c>
      <c r="L83" s="48">
        <f t="shared" si="13"/>
        <v>106.7</v>
      </c>
      <c r="M83" s="49">
        <f t="shared" si="18"/>
        <v>37407.299999999996</v>
      </c>
    </row>
    <row r="84" spans="1:13" ht="12.75">
      <c r="A84" s="79">
        <v>85</v>
      </c>
      <c r="B84" s="85">
        <f t="shared" si="11"/>
        <v>14.5</v>
      </c>
      <c r="C84" s="62">
        <f t="shared" si="12"/>
        <v>48.93</v>
      </c>
      <c r="D84" s="54">
        <v>28029</v>
      </c>
      <c r="E84" s="61">
        <v>13860</v>
      </c>
      <c r="F84" s="55">
        <f t="shared" si="14"/>
        <v>23196.4</v>
      </c>
      <c r="G84" s="53">
        <f t="shared" si="15"/>
        <v>3399.1</v>
      </c>
      <c r="H84" s="179">
        <f t="shared" si="16"/>
        <v>26595.5</v>
      </c>
      <c r="I84" s="46">
        <f t="shared" si="17"/>
        <v>9042.5</v>
      </c>
      <c r="J84" s="47">
        <f t="shared" si="10"/>
        <v>398.9</v>
      </c>
      <c r="K84" s="152">
        <v>1170</v>
      </c>
      <c r="L84" s="48">
        <f t="shared" si="13"/>
        <v>106.4</v>
      </c>
      <c r="M84" s="49">
        <f t="shared" si="18"/>
        <v>37313.3</v>
      </c>
    </row>
    <row r="85" spans="1:13" ht="12.75">
      <c r="A85" s="79">
        <v>86</v>
      </c>
      <c r="B85" s="85">
        <f t="shared" si="11"/>
        <v>14.54</v>
      </c>
      <c r="C85" s="62">
        <f t="shared" si="12"/>
        <v>48.99</v>
      </c>
      <c r="D85" s="54">
        <v>28029</v>
      </c>
      <c r="E85" s="61">
        <v>13860</v>
      </c>
      <c r="F85" s="55">
        <f t="shared" si="14"/>
        <v>23132.6</v>
      </c>
      <c r="G85" s="53">
        <f t="shared" si="15"/>
        <v>3395</v>
      </c>
      <c r="H85" s="179">
        <f t="shared" si="16"/>
        <v>26527.6</v>
      </c>
      <c r="I85" s="46">
        <f t="shared" si="17"/>
        <v>9019.4</v>
      </c>
      <c r="J85" s="47">
        <f t="shared" si="10"/>
        <v>397.9</v>
      </c>
      <c r="K85" s="152">
        <v>1170</v>
      </c>
      <c r="L85" s="48">
        <f t="shared" si="13"/>
        <v>106.1</v>
      </c>
      <c r="M85" s="49">
        <f t="shared" si="18"/>
        <v>37221</v>
      </c>
    </row>
    <row r="86" spans="1:13" ht="12.75">
      <c r="A86" s="79">
        <v>87</v>
      </c>
      <c r="B86" s="85">
        <f t="shared" si="11"/>
        <v>14.58</v>
      </c>
      <c r="C86" s="62">
        <f t="shared" si="12"/>
        <v>49.05</v>
      </c>
      <c r="D86" s="54">
        <v>28029</v>
      </c>
      <c r="E86" s="61">
        <v>13860</v>
      </c>
      <c r="F86" s="55">
        <f t="shared" si="14"/>
        <v>23069.1</v>
      </c>
      <c r="G86" s="53">
        <f t="shared" si="15"/>
        <v>3390.8</v>
      </c>
      <c r="H86" s="179">
        <f t="shared" si="16"/>
        <v>26459.899999999998</v>
      </c>
      <c r="I86" s="46">
        <f t="shared" si="17"/>
        <v>8996.4</v>
      </c>
      <c r="J86" s="47">
        <f t="shared" si="10"/>
        <v>396.9</v>
      </c>
      <c r="K86" s="152">
        <v>1170</v>
      </c>
      <c r="L86" s="48">
        <f t="shared" si="13"/>
        <v>105.8</v>
      </c>
      <c r="M86" s="49">
        <f t="shared" si="18"/>
        <v>37129</v>
      </c>
    </row>
    <row r="87" spans="1:13" ht="12.75">
      <c r="A87" s="79">
        <v>88</v>
      </c>
      <c r="B87" s="85">
        <f t="shared" si="11"/>
        <v>14.62</v>
      </c>
      <c r="C87" s="62">
        <f t="shared" si="12"/>
        <v>49.1</v>
      </c>
      <c r="D87" s="54">
        <v>28029</v>
      </c>
      <c r="E87" s="61">
        <v>13860</v>
      </c>
      <c r="F87" s="55">
        <f t="shared" si="14"/>
        <v>23006</v>
      </c>
      <c r="G87" s="53">
        <f t="shared" si="15"/>
        <v>3387.4</v>
      </c>
      <c r="H87" s="179">
        <f t="shared" si="16"/>
        <v>26393.4</v>
      </c>
      <c r="I87" s="46">
        <f t="shared" si="17"/>
        <v>8973.8</v>
      </c>
      <c r="J87" s="47">
        <f t="shared" si="10"/>
        <v>395.9</v>
      </c>
      <c r="K87" s="152">
        <v>1170</v>
      </c>
      <c r="L87" s="48">
        <f t="shared" si="13"/>
        <v>105.6</v>
      </c>
      <c r="M87" s="49">
        <f t="shared" si="18"/>
        <v>37038.7</v>
      </c>
    </row>
    <row r="88" spans="1:13" ht="12.75">
      <c r="A88" s="79">
        <v>89</v>
      </c>
      <c r="B88" s="85">
        <f t="shared" si="11"/>
        <v>14.66</v>
      </c>
      <c r="C88" s="62">
        <f t="shared" si="12"/>
        <v>49.14</v>
      </c>
      <c r="D88" s="54">
        <v>28029</v>
      </c>
      <c r="E88" s="61">
        <v>13860</v>
      </c>
      <c r="F88" s="55">
        <f t="shared" si="14"/>
        <v>22943.2</v>
      </c>
      <c r="G88" s="53">
        <f t="shared" si="15"/>
        <v>3384.6</v>
      </c>
      <c r="H88" s="179">
        <f t="shared" si="16"/>
        <v>26327.8</v>
      </c>
      <c r="I88" s="46">
        <f t="shared" si="17"/>
        <v>8951.5</v>
      </c>
      <c r="J88" s="47">
        <f t="shared" si="10"/>
        <v>394.9</v>
      </c>
      <c r="K88" s="152">
        <v>1170</v>
      </c>
      <c r="L88" s="48">
        <f t="shared" si="13"/>
        <v>105.3</v>
      </c>
      <c r="M88" s="49">
        <f t="shared" si="18"/>
        <v>36949.50000000001</v>
      </c>
    </row>
    <row r="89" spans="1:13" ht="12.75">
      <c r="A89" s="79">
        <v>90</v>
      </c>
      <c r="B89" s="85">
        <f t="shared" si="11"/>
        <v>14.7</v>
      </c>
      <c r="C89" s="62">
        <f t="shared" si="12"/>
        <v>49.18</v>
      </c>
      <c r="D89" s="54">
        <v>28029</v>
      </c>
      <c r="E89" s="61">
        <v>13860</v>
      </c>
      <c r="F89" s="55">
        <f t="shared" si="14"/>
        <v>22880.8</v>
      </c>
      <c r="G89" s="53">
        <f t="shared" si="15"/>
        <v>3381.9</v>
      </c>
      <c r="H89" s="179">
        <f t="shared" si="16"/>
        <v>26262.7</v>
      </c>
      <c r="I89" s="46">
        <f t="shared" si="17"/>
        <v>8929.3</v>
      </c>
      <c r="J89" s="47">
        <f t="shared" si="10"/>
        <v>393.9</v>
      </c>
      <c r="K89" s="152">
        <v>1170</v>
      </c>
      <c r="L89" s="48">
        <f t="shared" si="13"/>
        <v>105.1</v>
      </c>
      <c r="M89" s="49">
        <f t="shared" si="18"/>
        <v>36861</v>
      </c>
    </row>
    <row r="90" spans="1:13" ht="12.75">
      <c r="A90" s="79">
        <v>91</v>
      </c>
      <c r="B90" s="85">
        <f t="shared" si="11"/>
        <v>14.74</v>
      </c>
      <c r="C90" s="62">
        <f t="shared" si="12"/>
        <v>49.21</v>
      </c>
      <c r="D90" s="54">
        <v>28029</v>
      </c>
      <c r="E90" s="61">
        <v>13860</v>
      </c>
      <c r="F90" s="55">
        <f t="shared" si="14"/>
        <v>22818.7</v>
      </c>
      <c r="G90" s="53">
        <f t="shared" si="15"/>
        <v>3379.8</v>
      </c>
      <c r="H90" s="179">
        <f t="shared" si="16"/>
        <v>26198.5</v>
      </c>
      <c r="I90" s="46">
        <f t="shared" si="17"/>
        <v>8907.5</v>
      </c>
      <c r="J90" s="47">
        <f t="shared" si="10"/>
        <v>393</v>
      </c>
      <c r="K90" s="152">
        <v>1170</v>
      </c>
      <c r="L90" s="48">
        <f t="shared" si="13"/>
        <v>104.8</v>
      </c>
      <c r="M90" s="49">
        <f t="shared" si="18"/>
        <v>36773.8</v>
      </c>
    </row>
    <row r="91" spans="1:13" ht="12.75">
      <c r="A91" s="79">
        <v>92</v>
      </c>
      <c r="B91" s="85">
        <f t="shared" si="11"/>
        <v>14.78</v>
      </c>
      <c r="C91" s="62">
        <f t="shared" si="12"/>
        <v>49.23</v>
      </c>
      <c r="D91" s="54">
        <v>28029</v>
      </c>
      <c r="E91" s="61">
        <v>13860</v>
      </c>
      <c r="F91" s="55">
        <f t="shared" si="14"/>
        <v>22757</v>
      </c>
      <c r="G91" s="53">
        <f t="shared" si="15"/>
        <v>3378.4</v>
      </c>
      <c r="H91" s="179">
        <f t="shared" si="16"/>
        <v>26135.4</v>
      </c>
      <c r="I91" s="46">
        <f t="shared" si="17"/>
        <v>8886</v>
      </c>
      <c r="J91" s="47">
        <f t="shared" si="10"/>
        <v>392</v>
      </c>
      <c r="K91" s="152">
        <v>1170</v>
      </c>
      <c r="L91" s="48">
        <f t="shared" si="13"/>
        <v>104.5</v>
      </c>
      <c r="M91" s="49">
        <f t="shared" si="18"/>
        <v>36687.9</v>
      </c>
    </row>
    <row r="92" spans="1:13" ht="12.75">
      <c r="A92" s="79">
        <v>93</v>
      </c>
      <c r="B92" s="85">
        <f t="shared" si="11"/>
        <v>14.82</v>
      </c>
      <c r="C92" s="62">
        <f t="shared" si="12"/>
        <v>49.24</v>
      </c>
      <c r="D92" s="54">
        <v>28029</v>
      </c>
      <c r="E92" s="61">
        <v>13860</v>
      </c>
      <c r="F92" s="55">
        <f t="shared" si="14"/>
        <v>22695.5</v>
      </c>
      <c r="G92" s="53">
        <f t="shared" si="15"/>
        <v>3377.7</v>
      </c>
      <c r="H92" s="179">
        <f t="shared" si="16"/>
        <v>26073.2</v>
      </c>
      <c r="I92" s="46">
        <f t="shared" si="17"/>
        <v>8864.9</v>
      </c>
      <c r="J92" s="47">
        <f t="shared" si="10"/>
        <v>391.1</v>
      </c>
      <c r="K92" s="152">
        <v>1170</v>
      </c>
      <c r="L92" s="48">
        <f t="shared" si="13"/>
        <v>104.3</v>
      </c>
      <c r="M92" s="49">
        <f t="shared" si="18"/>
        <v>36603.5</v>
      </c>
    </row>
    <row r="93" spans="1:13" ht="12.75">
      <c r="A93" s="79">
        <v>94</v>
      </c>
      <c r="B93" s="85">
        <f t="shared" si="11"/>
        <v>14.86</v>
      </c>
      <c r="C93" s="62">
        <f>ROUND(IF(A93&lt;D$192,D$193+D$194*A93+D$195*A93^2+D$196*A93^3,49.25),2)</f>
        <v>49.25</v>
      </c>
      <c r="D93" s="54">
        <v>28029</v>
      </c>
      <c r="E93" s="61">
        <v>13860</v>
      </c>
      <c r="F93" s="55">
        <f t="shared" si="14"/>
        <v>22634.5</v>
      </c>
      <c r="G93" s="53">
        <f t="shared" si="15"/>
        <v>3377.1</v>
      </c>
      <c r="H93" s="179">
        <f t="shared" si="16"/>
        <v>26011.6</v>
      </c>
      <c r="I93" s="46">
        <f t="shared" si="17"/>
        <v>8843.9</v>
      </c>
      <c r="J93" s="47">
        <f t="shared" si="10"/>
        <v>390.2</v>
      </c>
      <c r="K93" s="152">
        <v>1170</v>
      </c>
      <c r="L93" s="48">
        <f t="shared" si="13"/>
        <v>104</v>
      </c>
      <c r="M93" s="49">
        <f t="shared" si="18"/>
        <v>36519.7</v>
      </c>
    </row>
    <row r="94" spans="1:13" ht="12.75">
      <c r="A94" s="79">
        <v>95</v>
      </c>
      <c r="B94" s="85">
        <f t="shared" si="11"/>
        <v>14.89</v>
      </c>
      <c r="C94" s="62">
        <f aca="true" t="shared" si="19" ref="C94:C157">ROUND(IF(A94&lt;D$192,D$193+D$194*A94+D$195*A94^2+D$196*A94^3,49.25),2)</f>
        <v>49.25</v>
      </c>
      <c r="D94" s="54">
        <v>28029</v>
      </c>
      <c r="E94" s="61">
        <v>13860</v>
      </c>
      <c r="F94" s="55">
        <f t="shared" si="14"/>
        <v>22588.9</v>
      </c>
      <c r="G94" s="53">
        <f t="shared" si="15"/>
        <v>3377.1</v>
      </c>
      <c r="H94" s="179">
        <f t="shared" si="16"/>
        <v>25966</v>
      </c>
      <c r="I94" s="46">
        <f t="shared" si="17"/>
        <v>8828.4</v>
      </c>
      <c r="J94" s="47">
        <f t="shared" si="10"/>
        <v>389.5</v>
      </c>
      <c r="K94" s="152">
        <v>1170</v>
      </c>
      <c r="L94" s="48">
        <f t="shared" si="13"/>
        <v>103.9</v>
      </c>
      <c r="M94" s="49">
        <f t="shared" si="18"/>
        <v>36457.8</v>
      </c>
    </row>
    <row r="95" spans="1:13" ht="12.75">
      <c r="A95" s="79">
        <v>96</v>
      </c>
      <c r="B95" s="85">
        <f t="shared" si="11"/>
        <v>14.93</v>
      </c>
      <c r="C95" s="62">
        <f t="shared" si="19"/>
        <v>49.25</v>
      </c>
      <c r="D95" s="54">
        <v>28029</v>
      </c>
      <c r="E95" s="61">
        <v>13860</v>
      </c>
      <c r="F95" s="55">
        <f t="shared" si="14"/>
        <v>22528.3</v>
      </c>
      <c r="G95" s="53">
        <f t="shared" si="15"/>
        <v>3377.1</v>
      </c>
      <c r="H95" s="179">
        <f t="shared" si="16"/>
        <v>25905.399999999998</v>
      </c>
      <c r="I95" s="46">
        <f t="shared" si="17"/>
        <v>8807.8</v>
      </c>
      <c r="J95" s="47">
        <f t="shared" si="10"/>
        <v>388.6</v>
      </c>
      <c r="K95" s="152">
        <v>1170</v>
      </c>
      <c r="L95" s="48">
        <f t="shared" si="13"/>
        <v>103.6</v>
      </c>
      <c r="M95" s="49">
        <f t="shared" si="18"/>
        <v>36375.399999999994</v>
      </c>
    </row>
    <row r="96" spans="1:13" ht="12.75">
      <c r="A96" s="79">
        <v>97</v>
      </c>
      <c r="B96" s="85">
        <f t="shared" si="11"/>
        <v>14.97</v>
      </c>
      <c r="C96" s="62">
        <f t="shared" si="19"/>
        <v>49.25</v>
      </c>
      <c r="D96" s="54">
        <v>28029</v>
      </c>
      <c r="E96" s="61">
        <v>13860</v>
      </c>
      <c r="F96" s="55">
        <f t="shared" si="14"/>
        <v>22468.1</v>
      </c>
      <c r="G96" s="53">
        <f t="shared" si="15"/>
        <v>3377.1</v>
      </c>
      <c r="H96" s="179">
        <f t="shared" si="16"/>
        <v>25845.199999999997</v>
      </c>
      <c r="I96" s="46">
        <f t="shared" si="17"/>
        <v>8787.4</v>
      </c>
      <c r="J96" s="47">
        <f t="shared" si="10"/>
        <v>387.7</v>
      </c>
      <c r="K96" s="152">
        <v>1170</v>
      </c>
      <c r="L96" s="48">
        <f t="shared" si="13"/>
        <v>103.4</v>
      </c>
      <c r="M96" s="49">
        <f t="shared" si="18"/>
        <v>36293.7</v>
      </c>
    </row>
    <row r="97" spans="1:13" ht="12.75">
      <c r="A97" s="79">
        <v>98</v>
      </c>
      <c r="B97" s="85">
        <f t="shared" si="11"/>
        <v>15.01</v>
      </c>
      <c r="C97" s="62">
        <f t="shared" si="19"/>
        <v>49.25</v>
      </c>
      <c r="D97" s="54">
        <v>28029</v>
      </c>
      <c r="E97" s="61">
        <v>13860</v>
      </c>
      <c r="F97" s="55">
        <f t="shared" si="14"/>
        <v>22408.3</v>
      </c>
      <c r="G97" s="53">
        <f t="shared" si="15"/>
        <v>3377.1</v>
      </c>
      <c r="H97" s="179">
        <f t="shared" si="16"/>
        <v>25785.399999999998</v>
      </c>
      <c r="I97" s="46">
        <f t="shared" si="17"/>
        <v>8767</v>
      </c>
      <c r="J97" s="47">
        <f t="shared" si="10"/>
        <v>386.8</v>
      </c>
      <c r="K97" s="152">
        <v>1170</v>
      </c>
      <c r="L97" s="48">
        <f t="shared" si="13"/>
        <v>103.1</v>
      </c>
      <c r="M97" s="49">
        <f t="shared" si="18"/>
        <v>36212.299999999996</v>
      </c>
    </row>
    <row r="98" spans="1:13" ht="12.75">
      <c r="A98" s="79">
        <v>99</v>
      </c>
      <c r="B98" s="85">
        <f t="shared" si="11"/>
        <v>15.04</v>
      </c>
      <c r="C98" s="62">
        <f t="shared" si="19"/>
        <v>49.25</v>
      </c>
      <c r="D98" s="54">
        <v>28029</v>
      </c>
      <c r="E98" s="61">
        <v>13860</v>
      </c>
      <c r="F98" s="55">
        <f t="shared" si="14"/>
        <v>22363.6</v>
      </c>
      <c r="G98" s="53">
        <f t="shared" si="15"/>
        <v>3377.1</v>
      </c>
      <c r="H98" s="179">
        <f t="shared" si="16"/>
        <v>25740.699999999997</v>
      </c>
      <c r="I98" s="46">
        <f t="shared" si="17"/>
        <v>8751.8</v>
      </c>
      <c r="J98" s="47">
        <f t="shared" si="10"/>
        <v>386.1</v>
      </c>
      <c r="K98" s="152">
        <v>1170</v>
      </c>
      <c r="L98" s="48">
        <f t="shared" si="13"/>
        <v>103</v>
      </c>
      <c r="M98" s="49">
        <f t="shared" si="18"/>
        <v>36151.6</v>
      </c>
    </row>
    <row r="99" spans="1:13" ht="12.75">
      <c r="A99" s="79">
        <v>100</v>
      </c>
      <c r="B99" s="85">
        <f t="shared" si="11"/>
        <v>15.08</v>
      </c>
      <c r="C99" s="62">
        <f t="shared" si="19"/>
        <v>49.25</v>
      </c>
      <c r="D99" s="54">
        <v>28029</v>
      </c>
      <c r="E99" s="61">
        <v>13860</v>
      </c>
      <c r="F99" s="55">
        <f t="shared" si="14"/>
        <v>22304.2</v>
      </c>
      <c r="G99" s="53">
        <f t="shared" si="15"/>
        <v>3377.1</v>
      </c>
      <c r="H99" s="179">
        <f t="shared" si="16"/>
        <v>25681.3</v>
      </c>
      <c r="I99" s="46">
        <f t="shared" si="17"/>
        <v>8731.6</v>
      </c>
      <c r="J99" s="47">
        <f t="shared" si="10"/>
        <v>385.2</v>
      </c>
      <c r="K99" s="152">
        <v>1170</v>
      </c>
      <c r="L99" s="48">
        <f t="shared" si="13"/>
        <v>102.7</v>
      </c>
      <c r="M99" s="49">
        <f t="shared" si="18"/>
        <v>36070.799999999996</v>
      </c>
    </row>
    <row r="100" spans="1:13" ht="12.75">
      <c r="A100" s="79">
        <v>101</v>
      </c>
      <c r="B100" s="85">
        <f t="shared" si="11"/>
        <v>15.11</v>
      </c>
      <c r="C100" s="62">
        <f t="shared" si="19"/>
        <v>49.25</v>
      </c>
      <c r="D100" s="54">
        <v>28029</v>
      </c>
      <c r="E100" s="61">
        <v>13860</v>
      </c>
      <c r="F100" s="55">
        <f t="shared" si="14"/>
        <v>22260</v>
      </c>
      <c r="G100" s="53">
        <f t="shared" si="15"/>
        <v>3377.1</v>
      </c>
      <c r="H100" s="179">
        <f t="shared" si="16"/>
        <v>25637.1</v>
      </c>
      <c r="I100" s="46">
        <f t="shared" si="17"/>
        <v>8716.6</v>
      </c>
      <c r="J100" s="47">
        <f t="shared" si="10"/>
        <v>384.6</v>
      </c>
      <c r="K100" s="152">
        <v>1170</v>
      </c>
      <c r="L100" s="48">
        <f t="shared" si="13"/>
        <v>102.5</v>
      </c>
      <c r="M100" s="49">
        <f t="shared" si="18"/>
        <v>36010.799999999996</v>
      </c>
    </row>
    <row r="101" spans="1:13" ht="12.75">
      <c r="A101" s="79">
        <v>102</v>
      </c>
      <c r="B101" s="85">
        <f t="shared" si="11"/>
        <v>15.15</v>
      </c>
      <c r="C101" s="62">
        <f t="shared" si="19"/>
        <v>49.25</v>
      </c>
      <c r="D101" s="54">
        <v>28029</v>
      </c>
      <c r="E101" s="61">
        <v>13860</v>
      </c>
      <c r="F101" s="55">
        <f t="shared" si="14"/>
        <v>22201.2</v>
      </c>
      <c r="G101" s="53">
        <f t="shared" si="15"/>
        <v>3377.1</v>
      </c>
      <c r="H101" s="179">
        <f t="shared" si="16"/>
        <v>25578.3</v>
      </c>
      <c r="I101" s="46">
        <f t="shared" si="17"/>
        <v>8696.6</v>
      </c>
      <c r="J101" s="47">
        <f t="shared" si="10"/>
        <v>383.7</v>
      </c>
      <c r="K101" s="152">
        <v>1170</v>
      </c>
      <c r="L101" s="48">
        <f t="shared" si="13"/>
        <v>102.3</v>
      </c>
      <c r="M101" s="49">
        <f t="shared" si="18"/>
        <v>35930.9</v>
      </c>
    </row>
    <row r="102" spans="1:13" ht="12.75">
      <c r="A102" s="79">
        <v>103</v>
      </c>
      <c r="B102" s="85">
        <f t="shared" si="11"/>
        <v>15.19</v>
      </c>
      <c r="C102" s="62">
        <f t="shared" si="19"/>
        <v>49.25</v>
      </c>
      <c r="D102" s="54">
        <v>28029</v>
      </c>
      <c r="E102" s="61">
        <v>13860</v>
      </c>
      <c r="F102" s="55">
        <f t="shared" si="14"/>
        <v>22142.7</v>
      </c>
      <c r="G102" s="53">
        <f t="shared" si="15"/>
        <v>3377.1</v>
      </c>
      <c r="H102" s="179">
        <f t="shared" si="16"/>
        <v>25519.8</v>
      </c>
      <c r="I102" s="46">
        <f t="shared" si="17"/>
        <v>8676.7</v>
      </c>
      <c r="J102" s="47">
        <f t="shared" si="10"/>
        <v>382.8</v>
      </c>
      <c r="K102" s="152">
        <v>1170</v>
      </c>
      <c r="L102" s="48">
        <f t="shared" si="13"/>
        <v>102.1</v>
      </c>
      <c r="M102" s="49">
        <f t="shared" si="18"/>
        <v>35851.4</v>
      </c>
    </row>
    <row r="103" spans="1:13" ht="12.75">
      <c r="A103" s="79">
        <v>104</v>
      </c>
      <c r="B103" s="85">
        <f t="shared" si="11"/>
        <v>15.22</v>
      </c>
      <c r="C103" s="62">
        <f t="shared" si="19"/>
        <v>49.25</v>
      </c>
      <c r="D103" s="54">
        <v>28029</v>
      </c>
      <c r="E103" s="61">
        <v>13860</v>
      </c>
      <c r="F103" s="55">
        <f t="shared" si="14"/>
        <v>22099.1</v>
      </c>
      <c r="G103" s="53">
        <f t="shared" si="15"/>
        <v>3377.1</v>
      </c>
      <c r="H103" s="179">
        <f t="shared" si="16"/>
        <v>25476.199999999997</v>
      </c>
      <c r="I103" s="46">
        <f t="shared" si="17"/>
        <v>8661.9</v>
      </c>
      <c r="J103" s="47">
        <f t="shared" si="10"/>
        <v>382.1</v>
      </c>
      <c r="K103" s="152">
        <v>1170</v>
      </c>
      <c r="L103" s="48">
        <f t="shared" si="13"/>
        <v>101.9</v>
      </c>
      <c r="M103" s="49">
        <f t="shared" si="18"/>
        <v>35792.1</v>
      </c>
    </row>
    <row r="104" spans="1:13" ht="12.75">
      <c r="A104" s="79">
        <v>105</v>
      </c>
      <c r="B104" s="85">
        <f t="shared" si="11"/>
        <v>15.26</v>
      </c>
      <c r="C104" s="62">
        <f t="shared" si="19"/>
        <v>49.25</v>
      </c>
      <c r="D104" s="54">
        <v>28029</v>
      </c>
      <c r="E104" s="61">
        <v>13860</v>
      </c>
      <c r="F104" s="55">
        <f t="shared" si="14"/>
        <v>22041.2</v>
      </c>
      <c r="G104" s="53">
        <f t="shared" si="15"/>
        <v>3377.1</v>
      </c>
      <c r="H104" s="179">
        <f t="shared" si="16"/>
        <v>25418.3</v>
      </c>
      <c r="I104" s="46">
        <f t="shared" si="17"/>
        <v>8642.2</v>
      </c>
      <c r="J104" s="47">
        <f t="shared" si="10"/>
        <v>381.3</v>
      </c>
      <c r="K104" s="152">
        <v>1170</v>
      </c>
      <c r="L104" s="48">
        <f t="shared" si="13"/>
        <v>101.7</v>
      </c>
      <c r="M104" s="49">
        <f t="shared" si="18"/>
        <v>35713.5</v>
      </c>
    </row>
    <row r="105" spans="1:13" ht="12.75">
      <c r="A105" s="79">
        <v>106</v>
      </c>
      <c r="B105" s="85">
        <f t="shared" si="11"/>
        <v>15.29</v>
      </c>
      <c r="C105" s="62">
        <f t="shared" si="19"/>
        <v>49.25</v>
      </c>
      <c r="D105" s="54">
        <v>28029</v>
      </c>
      <c r="E105" s="61">
        <v>13860</v>
      </c>
      <c r="F105" s="55">
        <f t="shared" si="14"/>
        <v>21997.9</v>
      </c>
      <c r="G105" s="53">
        <f t="shared" si="15"/>
        <v>3377.1</v>
      </c>
      <c r="H105" s="179">
        <f t="shared" si="16"/>
        <v>25375</v>
      </c>
      <c r="I105" s="46">
        <f t="shared" si="17"/>
        <v>8627.5</v>
      </c>
      <c r="J105" s="47">
        <f t="shared" si="10"/>
        <v>380.6</v>
      </c>
      <c r="K105" s="152">
        <v>1170</v>
      </c>
      <c r="L105" s="48">
        <f t="shared" si="13"/>
        <v>101.5</v>
      </c>
      <c r="M105" s="49">
        <f t="shared" si="18"/>
        <v>35654.6</v>
      </c>
    </row>
    <row r="106" spans="1:13" ht="12.75">
      <c r="A106" s="79">
        <v>107</v>
      </c>
      <c r="B106" s="85">
        <f t="shared" si="11"/>
        <v>15.33</v>
      </c>
      <c r="C106" s="62">
        <f t="shared" si="19"/>
        <v>49.25</v>
      </c>
      <c r="D106" s="54">
        <v>28029</v>
      </c>
      <c r="E106" s="61">
        <v>13860</v>
      </c>
      <c r="F106" s="55">
        <f t="shared" si="14"/>
        <v>21940.5</v>
      </c>
      <c r="G106" s="53">
        <f t="shared" si="15"/>
        <v>3377.1</v>
      </c>
      <c r="H106" s="179">
        <f aca="true" t="shared" si="20" ref="H106:H122">F106+G106</f>
        <v>25317.6</v>
      </c>
      <c r="I106" s="46">
        <f t="shared" si="17"/>
        <v>8608</v>
      </c>
      <c r="J106" s="47">
        <f t="shared" si="10"/>
        <v>379.8</v>
      </c>
      <c r="K106" s="152">
        <v>1170</v>
      </c>
      <c r="L106" s="48">
        <f t="shared" si="13"/>
        <v>101.3</v>
      </c>
      <c r="M106" s="49">
        <f t="shared" si="18"/>
        <v>35576.700000000004</v>
      </c>
    </row>
    <row r="107" spans="1:13" ht="12.75">
      <c r="A107" s="79">
        <v>108</v>
      </c>
      <c r="B107" s="85">
        <f t="shared" si="11"/>
        <v>15.36</v>
      </c>
      <c r="C107" s="62">
        <f t="shared" si="19"/>
        <v>49.25</v>
      </c>
      <c r="D107" s="54">
        <v>28029</v>
      </c>
      <c r="E107" s="61">
        <v>13860</v>
      </c>
      <c r="F107" s="55">
        <f t="shared" si="14"/>
        <v>21897.7</v>
      </c>
      <c r="G107" s="53">
        <f t="shared" si="15"/>
        <v>3377.1</v>
      </c>
      <c r="H107" s="179">
        <f t="shared" si="20"/>
        <v>25274.8</v>
      </c>
      <c r="I107" s="46">
        <f t="shared" si="17"/>
        <v>8593.4</v>
      </c>
      <c r="J107" s="47">
        <f t="shared" si="10"/>
        <v>379.1</v>
      </c>
      <c r="K107" s="152">
        <v>1170</v>
      </c>
      <c r="L107" s="48">
        <f t="shared" si="13"/>
        <v>101.1</v>
      </c>
      <c r="M107" s="49">
        <f t="shared" si="18"/>
        <v>35518.399999999994</v>
      </c>
    </row>
    <row r="108" spans="1:13" ht="12.75">
      <c r="A108" s="79">
        <v>109</v>
      </c>
      <c r="B108" s="85">
        <f t="shared" si="11"/>
        <v>15.39</v>
      </c>
      <c r="C108" s="62">
        <f t="shared" si="19"/>
        <v>49.25</v>
      </c>
      <c r="D108" s="54">
        <v>28029</v>
      </c>
      <c r="E108" s="61">
        <v>13860</v>
      </c>
      <c r="F108" s="55">
        <f t="shared" si="14"/>
        <v>21855</v>
      </c>
      <c r="G108" s="53">
        <f t="shared" si="15"/>
        <v>3377.1</v>
      </c>
      <c r="H108" s="179">
        <f t="shared" si="20"/>
        <v>25232.1</v>
      </c>
      <c r="I108" s="46">
        <f t="shared" si="17"/>
        <v>8578.9</v>
      </c>
      <c r="J108" s="47">
        <f t="shared" si="10"/>
        <v>378.5</v>
      </c>
      <c r="K108" s="152">
        <v>1170</v>
      </c>
      <c r="L108" s="48">
        <f t="shared" si="13"/>
        <v>100.9</v>
      </c>
      <c r="M108" s="49">
        <f t="shared" si="18"/>
        <v>35460.4</v>
      </c>
    </row>
    <row r="109" spans="1:13" ht="12.75">
      <c r="A109" s="79">
        <v>110</v>
      </c>
      <c r="B109" s="85">
        <f t="shared" si="11"/>
        <v>15.43</v>
      </c>
      <c r="C109" s="62">
        <f t="shared" si="19"/>
        <v>49.25</v>
      </c>
      <c r="D109" s="54">
        <v>28029</v>
      </c>
      <c r="E109" s="61">
        <v>13860</v>
      </c>
      <c r="F109" s="55">
        <f t="shared" si="14"/>
        <v>21798.3</v>
      </c>
      <c r="G109" s="53">
        <f t="shared" si="15"/>
        <v>3377.1</v>
      </c>
      <c r="H109" s="179">
        <f t="shared" si="20"/>
        <v>25175.399999999998</v>
      </c>
      <c r="I109" s="46">
        <f t="shared" si="17"/>
        <v>8559.6</v>
      </c>
      <c r="J109" s="47">
        <f t="shared" si="10"/>
        <v>377.6</v>
      </c>
      <c r="K109" s="152">
        <v>1170</v>
      </c>
      <c r="L109" s="48">
        <f t="shared" si="13"/>
        <v>100.7</v>
      </c>
      <c r="M109" s="49">
        <f t="shared" si="18"/>
        <v>35383.299999999996</v>
      </c>
    </row>
    <row r="110" spans="1:13" ht="12.75">
      <c r="A110" s="79">
        <v>111</v>
      </c>
      <c r="B110" s="85">
        <f t="shared" si="11"/>
        <v>15.46</v>
      </c>
      <c r="C110" s="62">
        <f t="shared" si="19"/>
        <v>49.25</v>
      </c>
      <c r="D110" s="54">
        <v>28029</v>
      </c>
      <c r="E110" s="61">
        <v>13860</v>
      </c>
      <c r="F110" s="55">
        <f t="shared" si="14"/>
        <v>21756</v>
      </c>
      <c r="G110" s="53">
        <f t="shared" si="15"/>
        <v>3377.1</v>
      </c>
      <c r="H110" s="179">
        <f t="shared" si="20"/>
        <v>25133.1</v>
      </c>
      <c r="I110" s="46">
        <f t="shared" si="17"/>
        <v>8545.3</v>
      </c>
      <c r="J110" s="47">
        <f t="shared" si="10"/>
        <v>377</v>
      </c>
      <c r="K110" s="152">
        <v>1170</v>
      </c>
      <c r="L110" s="48">
        <f t="shared" si="13"/>
        <v>100.5</v>
      </c>
      <c r="M110" s="49">
        <f t="shared" si="18"/>
        <v>35325.899999999994</v>
      </c>
    </row>
    <row r="111" spans="1:13" ht="12.75">
      <c r="A111" s="79">
        <v>112</v>
      </c>
      <c r="B111" s="85">
        <f t="shared" si="11"/>
        <v>15.49</v>
      </c>
      <c r="C111" s="62">
        <f t="shared" si="19"/>
        <v>49.25</v>
      </c>
      <c r="D111" s="54">
        <v>28029</v>
      </c>
      <c r="E111" s="61">
        <v>13860</v>
      </c>
      <c r="F111" s="55">
        <f t="shared" si="14"/>
        <v>21713.9</v>
      </c>
      <c r="G111" s="53">
        <f t="shared" si="15"/>
        <v>3377.1</v>
      </c>
      <c r="H111" s="179">
        <f t="shared" si="20"/>
        <v>25091</v>
      </c>
      <c r="I111" s="46">
        <f t="shared" si="17"/>
        <v>8530.9</v>
      </c>
      <c r="J111" s="47">
        <f t="shared" si="10"/>
        <v>376.4</v>
      </c>
      <c r="K111" s="152">
        <v>1170</v>
      </c>
      <c r="L111" s="48">
        <f t="shared" si="13"/>
        <v>100.4</v>
      </c>
      <c r="M111" s="49">
        <f t="shared" si="18"/>
        <v>35268.700000000004</v>
      </c>
    </row>
    <row r="112" spans="1:13" ht="12.75">
      <c r="A112" s="79">
        <v>113</v>
      </c>
      <c r="B112" s="85">
        <f t="shared" si="11"/>
        <v>15.53</v>
      </c>
      <c r="C112" s="62">
        <f t="shared" si="19"/>
        <v>49.25</v>
      </c>
      <c r="D112" s="54">
        <v>28029</v>
      </c>
      <c r="E112" s="61">
        <v>13860</v>
      </c>
      <c r="F112" s="55">
        <f t="shared" si="14"/>
        <v>21658</v>
      </c>
      <c r="G112" s="53">
        <f t="shared" si="15"/>
        <v>3377.1</v>
      </c>
      <c r="H112" s="179">
        <f t="shared" si="20"/>
        <v>25035.1</v>
      </c>
      <c r="I112" s="46">
        <f t="shared" si="17"/>
        <v>8511.9</v>
      </c>
      <c r="J112" s="47">
        <f t="shared" si="10"/>
        <v>375.5</v>
      </c>
      <c r="K112" s="152">
        <v>1170</v>
      </c>
      <c r="L112" s="48">
        <f t="shared" si="13"/>
        <v>100.1</v>
      </c>
      <c r="M112" s="49">
        <f t="shared" si="18"/>
        <v>35192.6</v>
      </c>
    </row>
    <row r="113" spans="1:13" ht="12.75">
      <c r="A113" s="79">
        <v>114</v>
      </c>
      <c r="B113" s="85">
        <f t="shared" si="11"/>
        <v>15.56</v>
      </c>
      <c r="C113" s="62">
        <f t="shared" si="19"/>
        <v>49.25</v>
      </c>
      <c r="D113" s="54">
        <v>28029</v>
      </c>
      <c r="E113" s="61">
        <v>13860</v>
      </c>
      <c r="F113" s="55">
        <f t="shared" si="14"/>
        <v>21616.2</v>
      </c>
      <c r="G113" s="53">
        <f t="shared" si="15"/>
        <v>3377.1</v>
      </c>
      <c r="H113" s="179">
        <f t="shared" si="20"/>
        <v>24993.3</v>
      </c>
      <c r="I113" s="46">
        <f t="shared" si="17"/>
        <v>8497.7</v>
      </c>
      <c r="J113" s="47">
        <f t="shared" si="10"/>
        <v>374.9</v>
      </c>
      <c r="K113" s="152">
        <v>1170</v>
      </c>
      <c r="L113" s="48">
        <f t="shared" si="13"/>
        <v>100</v>
      </c>
      <c r="M113" s="49">
        <f t="shared" si="18"/>
        <v>35135.9</v>
      </c>
    </row>
    <row r="114" spans="1:13" ht="12.75">
      <c r="A114" s="79">
        <v>115</v>
      </c>
      <c r="B114" s="85">
        <f t="shared" si="11"/>
        <v>15.59</v>
      </c>
      <c r="C114" s="62">
        <f t="shared" si="19"/>
        <v>49.25</v>
      </c>
      <c r="D114" s="54">
        <v>28029</v>
      </c>
      <c r="E114" s="61">
        <v>13860</v>
      </c>
      <c r="F114" s="55">
        <f t="shared" si="14"/>
        <v>21574.6</v>
      </c>
      <c r="G114" s="53">
        <f t="shared" si="15"/>
        <v>3377.1</v>
      </c>
      <c r="H114" s="179">
        <f t="shared" si="20"/>
        <v>24951.699999999997</v>
      </c>
      <c r="I114" s="46">
        <f t="shared" si="17"/>
        <v>8483.6</v>
      </c>
      <c r="J114" s="47">
        <f t="shared" si="10"/>
        <v>374.3</v>
      </c>
      <c r="K114" s="152">
        <v>1170</v>
      </c>
      <c r="L114" s="48">
        <f t="shared" si="13"/>
        <v>99.8</v>
      </c>
      <c r="M114" s="49">
        <f t="shared" si="18"/>
        <v>35079.4</v>
      </c>
    </row>
    <row r="115" spans="1:13" ht="12.75">
      <c r="A115" s="79">
        <v>116</v>
      </c>
      <c r="B115" s="85">
        <f t="shared" si="11"/>
        <v>15.63</v>
      </c>
      <c r="C115" s="62">
        <f t="shared" si="19"/>
        <v>49.25</v>
      </c>
      <c r="D115" s="54">
        <v>28029</v>
      </c>
      <c r="E115" s="61">
        <v>13860</v>
      </c>
      <c r="F115" s="55">
        <f t="shared" si="14"/>
        <v>21519.4</v>
      </c>
      <c r="G115" s="53">
        <f t="shared" si="15"/>
        <v>3377.1</v>
      </c>
      <c r="H115" s="179">
        <f t="shared" si="20"/>
        <v>24896.5</v>
      </c>
      <c r="I115" s="46">
        <f t="shared" si="17"/>
        <v>8464.8</v>
      </c>
      <c r="J115" s="47">
        <f t="shared" si="10"/>
        <v>373.4</v>
      </c>
      <c r="K115" s="152">
        <v>1170</v>
      </c>
      <c r="L115" s="48">
        <f t="shared" si="13"/>
        <v>99.6</v>
      </c>
      <c r="M115" s="49">
        <f t="shared" si="18"/>
        <v>35004.3</v>
      </c>
    </row>
    <row r="116" spans="1:13" ht="12.75">
      <c r="A116" s="79">
        <v>117</v>
      </c>
      <c r="B116" s="85">
        <f t="shared" si="11"/>
        <v>15.66</v>
      </c>
      <c r="C116" s="62">
        <f t="shared" si="19"/>
        <v>49.25</v>
      </c>
      <c r="D116" s="54">
        <v>28029</v>
      </c>
      <c r="E116" s="61">
        <v>13860</v>
      </c>
      <c r="F116" s="55">
        <f t="shared" si="14"/>
        <v>21478.2</v>
      </c>
      <c r="G116" s="53">
        <f t="shared" si="15"/>
        <v>3377.1</v>
      </c>
      <c r="H116" s="179">
        <f t="shared" si="20"/>
        <v>24855.3</v>
      </c>
      <c r="I116" s="46">
        <f t="shared" si="17"/>
        <v>8450.8</v>
      </c>
      <c r="J116" s="47">
        <f t="shared" si="10"/>
        <v>372.8</v>
      </c>
      <c r="K116" s="152">
        <v>1170</v>
      </c>
      <c r="L116" s="48">
        <f t="shared" si="13"/>
        <v>99.4</v>
      </c>
      <c r="M116" s="49">
        <f t="shared" si="18"/>
        <v>34948.3</v>
      </c>
    </row>
    <row r="117" spans="1:13" ht="12.75">
      <c r="A117" s="79">
        <v>118</v>
      </c>
      <c r="B117" s="85">
        <f t="shared" si="11"/>
        <v>15.69</v>
      </c>
      <c r="C117" s="62">
        <f t="shared" si="19"/>
        <v>49.25</v>
      </c>
      <c r="D117" s="54">
        <v>28029</v>
      </c>
      <c r="E117" s="61">
        <v>13860</v>
      </c>
      <c r="F117" s="55">
        <f t="shared" si="14"/>
        <v>21437.1</v>
      </c>
      <c r="G117" s="53">
        <f t="shared" si="15"/>
        <v>3377.1</v>
      </c>
      <c r="H117" s="179">
        <f t="shared" si="20"/>
        <v>24814.199999999997</v>
      </c>
      <c r="I117" s="46">
        <f t="shared" si="17"/>
        <v>8436.8</v>
      </c>
      <c r="J117" s="47">
        <f t="shared" si="10"/>
        <v>372.2</v>
      </c>
      <c r="K117" s="152">
        <v>1170</v>
      </c>
      <c r="L117" s="48">
        <f t="shared" si="13"/>
        <v>99.3</v>
      </c>
      <c r="M117" s="49">
        <f t="shared" si="18"/>
        <v>34892.5</v>
      </c>
    </row>
    <row r="118" spans="1:13" ht="12.75">
      <c r="A118" s="79">
        <v>119</v>
      </c>
      <c r="B118" s="85">
        <f t="shared" si="11"/>
        <v>15.72</v>
      </c>
      <c r="C118" s="62">
        <f t="shared" si="19"/>
        <v>49.25</v>
      </c>
      <c r="D118" s="54">
        <v>28029</v>
      </c>
      <c r="E118" s="61">
        <v>13860</v>
      </c>
      <c r="F118" s="55">
        <f t="shared" si="14"/>
        <v>21396.2</v>
      </c>
      <c r="G118" s="53">
        <f t="shared" si="15"/>
        <v>3377.1</v>
      </c>
      <c r="H118" s="179">
        <f t="shared" si="20"/>
        <v>24773.3</v>
      </c>
      <c r="I118" s="46">
        <f t="shared" si="17"/>
        <v>8422.9</v>
      </c>
      <c r="J118" s="47">
        <f t="shared" si="10"/>
        <v>371.6</v>
      </c>
      <c r="K118" s="152">
        <v>1170</v>
      </c>
      <c r="L118" s="48">
        <f t="shared" si="13"/>
        <v>99.1</v>
      </c>
      <c r="M118" s="49">
        <f t="shared" si="18"/>
        <v>34836.899999999994</v>
      </c>
    </row>
    <row r="119" spans="1:13" ht="12.75">
      <c r="A119" s="79">
        <v>120</v>
      </c>
      <c r="B119" s="85">
        <f t="shared" si="11"/>
        <v>15.76</v>
      </c>
      <c r="C119" s="62">
        <f t="shared" si="19"/>
        <v>49.25</v>
      </c>
      <c r="D119" s="54">
        <v>28029</v>
      </c>
      <c r="E119" s="61">
        <v>13860</v>
      </c>
      <c r="F119" s="55">
        <f t="shared" si="14"/>
        <v>21341.9</v>
      </c>
      <c r="G119" s="53">
        <f t="shared" si="15"/>
        <v>3377.1</v>
      </c>
      <c r="H119" s="179">
        <f t="shared" si="20"/>
        <v>24719</v>
      </c>
      <c r="I119" s="46">
        <f t="shared" si="17"/>
        <v>8404.5</v>
      </c>
      <c r="J119" s="47">
        <f t="shared" si="10"/>
        <v>370.8</v>
      </c>
      <c r="K119" s="152">
        <v>1170</v>
      </c>
      <c r="L119" s="48">
        <f t="shared" si="13"/>
        <v>98.9</v>
      </c>
      <c r="M119" s="49">
        <f t="shared" si="18"/>
        <v>34763.200000000004</v>
      </c>
    </row>
    <row r="120" spans="1:13" ht="12.75">
      <c r="A120" s="79">
        <v>121</v>
      </c>
      <c r="B120" s="85">
        <f t="shared" si="11"/>
        <v>15.79</v>
      </c>
      <c r="C120" s="62">
        <f t="shared" si="19"/>
        <v>49.25</v>
      </c>
      <c r="D120" s="54">
        <v>28029</v>
      </c>
      <c r="E120" s="61">
        <v>13860</v>
      </c>
      <c r="F120" s="55">
        <f t="shared" si="14"/>
        <v>21301.3</v>
      </c>
      <c r="G120" s="53">
        <f t="shared" si="15"/>
        <v>3377.1</v>
      </c>
      <c r="H120" s="179">
        <f t="shared" si="20"/>
        <v>24678.399999999998</v>
      </c>
      <c r="I120" s="46">
        <f t="shared" si="17"/>
        <v>8390.7</v>
      </c>
      <c r="J120" s="47">
        <f t="shared" si="10"/>
        <v>370.2</v>
      </c>
      <c r="K120" s="152">
        <v>1170</v>
      </c>
      <c r="L120" s="48">
        <f t="shared" si="13"/>
        <v>98.7</v>
      </c>
      <c r="M120" s="49">
        <f t="shared" si="18"/>
        <v>34707.99999999999</v>
      </c>
    </row>
    <row r="121" spans="1:13" ht="12.75">
      <c r="A121" s="79">
        <v>122</v>
      </c>
      <c r="B121" s="86">
        <f t="shared" si="11"/>
        <v>15.82</v>
      </c>
      <c r="C121" s="62">
        <f t="shared" si="19"/>
        <v>49.25</v>
      </c>
      <c r="D121" s="54">
        <v>28029</v>
      </c>
      <c r="E121" s="61">
        <v>13860</v>
      </c>
      <c r="F121" s="55">
        <f t="shared" si="14"/>
        <v>21260.9</v>
      </c>
      <c r="G121" s="53">
        <f t="shared" si="15"/>
        <v>3377.1</v>
      </c>
      <c r="H121" s="179">
        <f t="shared" si="20"/>
        <v>24638</v>
      </c>
      <c r="I121" s="46">
        <f t="shared" si="17"/>
        <v>8376.9</v>
      </c>
      <c r="J121" s="47">
        <f t="shared" si="10"/>
        <v>369.6</v>
      </c>
      <c r="K121" s="152">
        <v>1170</v>
      </c>
      <c r="L121" s="48">
        <f t="shared" si="13"/>
        <v>98.6</v>
      </c>
      <c r="M121" s="49">
        <f t="shared" si="18"/>
        <v>34653.1</v>
      </c>
    </row>
    <row r="122" spans="1:13" ht="12.75">
      <c r="A122" s="79">
        <v>123</v>
      </c>
      <c r="B122" s="85">
        <f t="shared" si="11"/>
        <v>15.85</v>
      </c>
      <c r="C122" s="62">
        <f t="shared" si="19"/>
        <v>49.25</v>
      </c>
      <c r="D122" s="54">
        <v>28029</v>
      </c>
      <c r="E122" s="61">
        <v>13860</v>
      </c>
      <c r="F122" s="55">
        <f t="shared" si="14"/>
        <v>21220.7</v>
      </c>
      <c r="G122" s="53">
        <f t="shared" si="15"/>
        <v>3377.1</v>
      </c>
      <c r="H122" s="179">
        <f t="shared" si="20"/>
        <v>24597.8</v>
      </c>
      <c r="I122" s="46">
        <f t="shared" si="17"/>
        <v>8363.3</v>
      </c>
      <c r="J122" s="47">
        <f t="shared" si="10"/>
        <v>369</v>
      </c>
      <c r="K122" s="152">
        <v>1170</v>
      </c>
      <c r="L122" s="48">
        <f t="shared" si="13"/>
        <v>98.4</v>
      </c>
      <c r="M122" s="49">
        <f t="shared" si="18"/>
        <v>34598.5</v>
      </c>
    </row>
    <row r="123" spans="1:13" ht="12.75">
      <c r="A123" s="79">
        <v>124</v>
      </c>
      <c r="B123" s="85">
        <f t="shared" si="11"/>
        <v>15.88</v>
      </c>
      <c r="C123" s="62">
        <f t="shared" si="19"/>
        <v>49.25</v>
      </c>
      <c r="D123" s="54">
        <v>28029</v>
      </c>
      <c r="E123" s="61">
        <v>13860</v>
      </c>
      <c r="F123" s="55">
        <f t="shared" si="14"/>
        <v>21180.6</v>
      </c>
      <c r="G123" s="53">
        <f t="shared" si="15"/>
        <v>3377.1</v>
      </c>
      <c r="H123" s="179">
        <f aca="true" t="shared" si="21" ref="H123:H175">F123+G123</f>
        <v>24557.699999999997</v>
      </c>
      <c r="I123" s="46">
        <f t="shared" si="17"/>
        <v>8349.6</v>
      </c>
      <c r="J123" s="47">
        <f t="shared" si="10"/>
        <v>368.4</v>
      </c>
      <c r="K123" s="152">
        <v>1170</v>
      </c>
      <c r="L123" s="48">
        <f t="shared" si="13"/>
        <v>98.2</v>
      </c>
      <c r="M123" s="49">
        <f t="shared" si="18"/>
        <v>34543.899999999994</v>
      </c>
    </row>
    <row r="124" spans="1:13" ht="12.75">
      <c r="A124" s="79">
        <v>125</v>
      </c>
      <c r="B124" s="85">
        <f t="shared" si="11"/>
        <v>15.91</v>
      </c>
      <c r="C124" s="62">
        <f t="shared" si="19"/>
        <v>49.25</v>
      </c>
      <c r="D124" s="54">
        <v>28029</v>
      </c>
      <c r="E124" s="61">
        <v>13860</v>
      </c>
      <c r="F124" s="55">
        <f t="shared" si="14"/>
        <v>21140.7</v>
      </c>
      <c r="G124" s="53">
        <f t="shared" si="15"/>
        <v>3377.1</v>
      </c>
      <c r="H124" s="179">
        <f t="shared" si="21"/>
        <v>24517.8</v>
      </c>
      <c r="I124" s="46">
        <f t="shared" si="17"/>
        <v>8336.1</v>
      </c>
      <c r="J124" s="47">
        <f t="shared" si="10"/>
        <v>367.8</v>
      </c>
      <c r="K124" s="152">
        <v>1170</v>
      </c>
      <c r="L124" s="48">
        <f t="shared" si="13"/>
        <v>98.1</v>
      </c>
      <c r="M124" s="49">
        <f t="shared" si="18"/>
        <v>34489.8</v>
      </c>
    </row>
    <row r="125" spans="1:13" ht="12.75">
      <c r="A125" s="79">
        <v>126</v>
      </c>
      <c r="B125" s="85">
        <f t="shared" si="11"/>
        <v>15.94</v>
      </c>
      <c r="C125" s="62">
        <f t="shared" si="19"/>
        <v>49.25</v>
      </c>
      <c r="D125" s="54">
        <v>28029</v>
      </c>
      <c r="E125" s="61">
        <v>13860</v>
      </c>
      <c r="F125" s="55">
        <f t="shared" si="14"/>
        <v>21100.9</v>
      </c>
      <c r="G125" s="53">
        <f t="shared" si="15"/>
        <v>3377.1</v>
      </c>
      <c r="H125" s="179">
        <f t="shared" si="21"/>
        <v>24478</v>
      </c>
      <c r="I125" s="46">
        <f t="shared" si="17"/>
        <v>8322.5</v>
      </c>
      <c r="J125" s="47">
        <f t="shared" si="10"/>
        <v>367.2</v>
      </c>
      <c r="K125" s="152">
        <v>1170</v>
      </c>
      <c r="L125" s="48">
        <f t="shared" si="13"/>
        <v>97.9</v>
      </c>
      <c r="M125" s="49">
        <f t="shared" si="18"/>
        <v>34435.6</v>
      </c>
    </row>
    <row r="126" spans="1:13" ht="12.75">
      <c r="A126" s="79">
        <v>127</v>
      </c>
      <c r="B126" s="85">
        <f t="shared" si="11"/>
        <v>15.98</v>
      </c>
      <c r="C126" s="62">
        <f t="shared" si="19"/>
        <v>49.25</v>
      </c>
      <c r="D126" s="54">
        <v>28029</v>
      </c>
      <c r="E126" s="61">
        <v>13860</v>
      </c>
      <c r="F126" s="55">
        <f t="shared" si="14"/>
        <v>21048.1</v>
      </c>
      <c r="G126" s="53">
        <f t="shared" si="15"/>
        <v>3377.1</v>
      </c>
      <c r="H126" s="179">
        <f t="shared" si="21"/>
        <v>24425.199999999997</v>
      </c>
      <c r="I126" s="46">
        <f t="shared" si="17"/>
        <v>8304.6</v>
      </c>
      <c r="J126" s="47">
        <f t="shared" si="10"/>
        <v>366.4</v>
      </c>
      <c r="K126" s="152">
        <v>1170</v>
      </c>
      <c r="L126" s="48">
        <f t="shared" si="13"/>
        <v>97.7</v>
      </c>
      <c r="M126" s="49">
        <f t="shared" si="18"/>
        <v>34363.899999999994</v>
      </c>
    </row>
    <row r="127" spans="1:13" ht="12.75">
      <c r="A127" s="79">
        <v>128</v>
      </c>
      <c r="B127" s="85">
        <f t="shared" si="11"/>
        <v>16.01</v>
      </c>
      <c r="C127" s="62">
        <f t="shared" si="19"/>
        <v>49.25</v>
      </c>
      <c r="D127" s="54">
        <v>28029</v>
      </c>
      <c r="E127" s="61">
        <v>13860</v>
      </c>
      <c r="F127" s="55">
        <f t="shared" si="14"/>
        <v>21008.6</v>
      </c>
      <c r="G127" s="53">
        <f t="shared" si="15"/>
        <v>3377.1</v>
      </c>
      <c r="H127" s="179">
        <f t="shared" si="21"/>
        <v>24385.699999999997</v>
      </c>
      <c r="I127" s="46">
        <f t="shared" si="17"/>
        <v>8291.1</v>
      </c>
      <c r="J127" s="47">
        <f t="shared" si="10"/>
        <v>365.8</v>
      </c>
      <c r="K127" s="152">
        <v>1170</v>
      </c>
      <c r="L127" s="48">
        <f t="shared" si="13"/>
        <v>97.5</v>
      </c>
      <c r="M127" s="49">
        <f t="shared" si="18"/>
        <v>34310.1</v>
      </c>
    </row>
    <row r="128" spans="1:13" ht="12.75">
      <c r="A128" s="79">
        <v>129</v>
      </c>
      <c r="B128" s="85">
        <f t="shared" si="11"/>
        <v>16.04</v>
      </c>
      <c r="C128" s="62">
        <f t="shared" si="19"/>
        <v>49.25</v>
      </c>
      <c r="D128" s="54">
        <v>28029</v>
      </c>
      <c r="E128" s="61">
        <v>13860</v>
      </c>
      <c r="F128" s="55">
        <f t="shared" si="14"/>
        <v>20969.3</v>
      </c>
      <c r="G128" s="53">
        <f t="shared" si="15"/>
        <v>3377.1</v>
      </c>
      <c r="H128" s="179">
        <f t="shared" si="21"/>
        <v>24346.399999999998</v>
      </c>
      <c r="I128" s="46">
        <f t="shared" si="17"/>
        <v>8277.8</v>
      </c>
      <c r="J128" s="47">
        <f t="shared" si="10"/>
        <v>365.2</v>
      </c>
      <c r="K128" s="152">
        <v>1170</v>
      </c>
      <c r="L128" s="48">
        <f t="shared" si="13"/>
        <v>97.4</v>
      </c>
      <c r="M128" s="49">
        <f t="shared" si="18"/>
        <v>34256.799999999996</v>
      </c>
    </row>
    <row r="129" spans="1:13" ht="12.75">
      <c r="A129" s="79">
        <v>130</v>
      </c>
      <c r="B129" s="85">
        <f t="shared" si="11"/>
        <v>16.07</v>
      </c>
      <c r="C129" s="62">
        <f t="shared" si="19"/>
        <v>49.25</v>
      </c>
      <c r="D129" s="54">
        <v>28029</v>
      </c>
      <c r="E129" s="61">
        <v>13860</v>
      </c>
      <c r="F129" s="55">
        <f t="shared" si="14"/>
        <v>20930.2</v>
      </c>
      <c r="G129" s="53">
        <f t="shared" si="15"/>
        <v>3377.1</v>
      </c>
      <c r="H129" s="179">
        <f t="shared" si="21"/>
        <v>24307.3</v>
      </c>
      <c r="I129" s="46">
        <f t="shared" si="17"/>
        <v>8264.5</v>
      </c>
      <c r="J129" s="47">
        <f t="shared" si="10"/>
        <v>364.6</v>
      </c>
      <c r="K129" s="152">
        <v>1170</v>
      </c>
      <c r="L129" s="48">
        <f t="shared" si="13"/>
        <v>97.2</v>
      </c>
      <c r="M129" s="49">
        <f t="shared" si="18"/>
        <v>34203.6</v>
      </c>
    </row>
    <row r="130" spans="1:13" ht="12.75">
      <c r="A130" s="79">
        <v>131</v>
      </c>
      <c r="B130" s="85">
        <f t="shared" si="11"/>
        <v>16.09</v>
      </c>
      <c r="C130" s="62">
        <f t="shared" si="19"/>
        <v>49.25</v>
      </c>
      <c r="D130" s="54">
        <v>28029</v>
      </c>
      <c r="E130" s="61">
        <v>13860</v>
      </c>
      <c r="F130" s="55">
        <f t="shared" si="14"/>
        <v>20904.2</v>
      </c>
      <c r="G130" s="53">
        <f t="shared" si="15"/>
        <v>3377.1</v>
      </c>
      <c r="H130" s="179">
        <f t="shared" si="21"/>
        <v>24281.3</v>
      </c>
      <c r="I130" s="46">
        <f t="shared" si="17"/>
        <v>8255.6</v>
      </c>
      <c r="J130" s="47">
        <f t="shared" si="10"/>
        <v>364.2</v>
      </c>
      <c r="K130" s="152">
        <v>1170</v>
      </c>
      <c r="L130" s="48">
        <f t="shared" si="13"/>
        <v>97.1</v>
      </c>
      <c r="M130" s="49">
        <f t="shared" si="18"/>
        <v>34168.2</v>
      </c>
    </row>
    <row r="131" spans="1:13" ht="12.75">
      <c r="A131" s="79">
        <v>132</v>
      </c>
      <c r="B131" s="85">
        <f t="shared" si="11"/>
        <v>16.12</v>
      </c>
      <c r="C131" s="62">
        <f t="shared" si="19"/>
        <v>49.25</v>
      </c>
      <c r="D131" s="54">
        <v>28029</v>
      </c>
      <c r="E131" s="61">
        <v>13860</v>
      </c>
      <c r="F131" s="55">
        <f t="shared" si="14"/>
        <v>20865.3</v>
      </c>
      <c r="G131" s="53">
        <f t="shared" si="15"/>
        <v>3377.1</v>
      </c>
      <c r="H131" s="179">
        <f t="shared" si="21"/>
        <v>24242.399999999998</v>
      </c>
      <c r="I131" s="46">
        <f t="shared" si="17"/>
        <v>8242.4</v>
      </c>
      <c r="J131" s="47">
        <f t="shared" si="10"/>
        <v>363.6</v>
      </c>
      <c r="K131" s="152">
        <v>1170</v>
      </c>
      <c r="L131" s="48">
        <f t="shared" si="13"/>
        <v>97</v>
      </c>
      <c r="M131" s="49">
        <f t="shared" si="18"/>
        <v>34115.399999999994</v>
      </c>
    </row>
    <row r="132" spans="1:13" ht="12.75">
      <c r="A132" s="79">
        <v>133</v>
      </c>
      <c r="B132" s="85">
        <f t="shared" si="11"/>
        <v>16.15</v>
      </c>
      <c r="C132" s="62">
        <f t="shared" si="19"/>
        <v>49.25</v>
      </c>
      <c r="D132" s="54">
        <v>28029</v>
      </c>
      <c r="E132" s="61">
        <v>13860</v>
      </c>
      <c r="F132" s="55">
        <f t="shared" si="14"/>
        <v>20826.5</v>
      </c>
      <c r="G132" s="53">
        <f t="shared" si="15"/>
        <v>3377.1</v>
      </c>
      <c r="H132" s="179">
        <f t="shared" si="21"/>
        <v>24203.6</v>
      </c>
      <c r="I132" s="46">
        <f t="shared" si="17"/>
        <v>8229.2</v>
      </c>
      <c r="J132" s="47">
        <f t="shared" si="10"/>
        <v>363.1</v>
      </c>
      <c r="K132" s="152">
        <v>1170</v>
      </c>
      <c r="L132" s="48">
        <f t="shared" si="13"/>
        <v>96.8</v>
      </c>
      <c r="M132" s="49">
        <f t="shared" si="18"/>
        <v>34062.700000000004</v>
      </c>
    </row>
    <row r="133" spans="1:13" ht="12.75">
      <c r="A133" s="79">
        <v>134</v>
      </c>
      <c r="B133" s="85">
        <f t="shared" si="11"/>
        <v>16.18</v>
      </c>
      <c r="C133" s="62">
        <f t="shared" si="19"/>
        <v>49.25</v>
      </c>
      <c r="D133" s="54">
        <v>28029</v>
      </c>
      <c r="E133" s="61">
        <v>13860</v>
      </c>
      <c r="F133" s="55">
        <f t="shared" si="14"/>
        <v>20787.9</v>
      </c>
      <c r="G133" s="53">
        <f t="shared" si="15"/>
        <v>3377.1</v>
      </c>
      <c r="H133" s="179">
        <f t="shared" si="21"/>
        <v>24165</v>
      </c>
      <c r="I133" s="46">
        <f t="shared" si="17"/>
        <v>8216.1</v>
      </c>
      <c r="J133" s="47">
        <f t="shared" si="10"/>
        <v>362.5</v>
      </c>
      <c r="K133" s="152">
        <v>1170</v>
      </c>
      <c r="L133" s="48">
        <f t="shared" si="13"/>
        <v>96.7</v>
      </c>
      <c r="M133" s="49">
        <f t="shared" si="18"/>
        <v>34010.299999999996</v>
      </c>
    </row>
    <row r="134" spans="1:13" ht="12.75">
      <c r="A134" s="79">
        <v>135</v>
      </c>
      <c r="B134" s="85">
        <f t="shared" si="11"/>
        <v>16.21</v>
      </c>
      <c r="C134" s="62">
        <f t="shared" si="19"/>
        <v>49.25</v>
      </c>
      <c r="D134" s="54">
        <v>28029</v>
      </c>
      <c r="E134" s="61">
        <v>13860</v>
      </c>
      <c r="F134" s="55">
        <f t="shared" si="14"/>
        <v>20749.4</v>
      </c>
      <c r="G134" s="53">
        <f t="shared" si="15"/>
        <v>3377.1</v>
      </c>
      <c r="H134" s="179">
        <f t="shared" si="21"/>
        <v>24126.5</v>
      </c>
      <c r="I134" s="46">
        <f t="shared" si="17"/>
        <v>8203</v>
      </c>
      <c r="J134" s="47">
        <f t="shared" si="10"/>
        <v>361.9</v>
      </c>
      <c r="K134" s="152">
        <v>1170</v>
      </c>
      <c r="L134" s="48">
        <f t="shared" si="13"/>
        <v>96.5</v>
      </c>
      <c r="M134" s="49">
        <f t="shared" si="18"/>
        <v>33957.9</v>
      </c>
    </row>
    <row r="135" spans="1:13" ht="12.75">
      <c r="A135" s="79">
        <v>136</v>
      </c>
      <c r="B135" s="85">
        <f t="shared" si="11"/>
        <v>16.24</v>
      </c>
      <c r="C135" s="62">
        <f t="shared" si="19"/>
        <v>49.25</v>
      </c>
      <c r="D135" s="54">
        <v>28029</v>
      </c>
      <c r="E135" s="61">
        <v>13860</v>
      </c>
      <c r="F135" s="55">
        <f t="shared" si="14"/>
        <v>20711.1</v>
      </c>
      <c r="G135" s="53">
        <f t="shared" si="15"/>
        <v>3377.1</v>
      </c>
      <c r="H135" s="179">
        <f t="shared" si="21"/>
        <v>24088.199999999997</v>
      </c>
      <c r="I135" s="46">
        <f t="shared" si="17"/>
        <v>8190</v>
      </c>
      <c r="J135" s="47">
        <f t="shared" si="10"/>
        <v>361.3</v>
      </c>
      <c r="K135" s="152">
        <v>1170</v>
      </c>
      <c r="L135" s="48">
        <f t="shared" si="13"/>
        <v>96.4</v>
      </c>
      <c r="M135" s="49">
        <f t="shared" si="18"/>
        <v>33905.9</v>
      </c>
    </row>
    <row r="136" spans="1:13" ht="12.75">
      <c r="A136" s="79">
        <v>137</v>
      </c>
      <c r="B136" s="85">
        <f t="shared" si="11"/>
        <v>16.26</v>
      </c>
      <c r="C136" s="62">
        <f t="shared" si="19"/>
        <v>49.25</v>
      </c>
      <c r="D136" s="54">
        <v>28029</v>
      </c>
      <c r="E136" s="61">
        <v>13860</v>
      </c>
      <c r="F136" s="55">
        <f t="shared" si="14"/>
        <v>20685.6</v>
      </c>
      <c r="G136" s="53">
        <f t="shared" si="15"/>
        <v>3377.1</v>
      </c>
      <c r="H136" s="179">
        <f t="shared" si="21"/>
        <v>24062.699999999997</v>
      </c>
      <c r="I136" s="46">
        <f t="shared" si="17"/>
        <v>8181.3</v>
      </c>
      <c r="J136" s="47">
        <f aca="true" t="shared" si="22" ref="J136:J178">ROUND(H136*0.015,1)</f>
        <v>360.9</v>
      </c>
      <c r="K136" s="152">
        <v>1170</v>
      </c>
      <c r="L136" s="48">
        <f t="shared" si="13"/>
        <v>96.3</v>
      </c>
      <c r="M136" s="49">
        <f t="shared" si="18"/>
        <v>33871.2</v>
      </c>
    </row>
    <row r="137" spans="1:13" ht="12.75">
      <c r="A137" s="79">
        <v>138</v>
      </c>
      <c r="B137" s="85">
        <f aca="true" t="shared" si="23" ref="B137:B162">ROUND(IF(A137&lt;B$192,B$193+B$194*A137+B$195*A137^2+B$196*A137^3+B$197*A137^4,C$193+C$194*A137+C$195*A137^2+C$196*A137^3+C$197*A137^4+C$198*A137^5),2)</f>
        <v>16.29</v>
      </c>
      <c r="C137" s="62">
        <f t="shared" si="19"/>
        <v>49.25</v>
      </c>
      <c r="D137" s="54">
        <v>28029</v>
      </c>
      <c r="E137" s="61">
        <v>13860</v>
      </c>
      <c r="F137" s="55">
        <f t="shared" si="14"/>
        <v>20647.5</v>
      </c>
      <c r="G137" s="53">
        <f t="shared" si="15"/>
        <v>3377.1</v>
      </c>
      <c r="H137" s="179">
        <f t="shared" si="21"/>
        <v>24024.6</v>
      </c>
      <c r="I137" s="46">
        <f t="shared" si="17"/>
        <v>8168.4</v>
      </c>
      <c r="J137" s="47">
        <f t="shared" si="22"/>
        <v>360.4</v>
      </c>
      <c r="K137" s="152">
        <v>1170</v>
      </c>
      <c r="L137" s="48">
        <f aca="true" t="shared" si="24" ref="L137:L179">ROUND(H137*0.004,1)</f>
        <v>96.1</v>
      </c>
      <c r="M137" s="49">
        <f t="shared" si="18"/>
        <v>33819.5</v>
      </c>
    </row>
    <row r="138" spans="1:13" ht="12.75">
      <c r="A138" s="79">
        <v>139</v>
      </c>
      <c r="B138" s="85">
        <f t="shared" si="23"/>
        <v>16.32</v>
      </c>
      <c r="C138" s="62">
        <f t="shared" si="19"/>
        <v>49.25</v>
      </c>
      <c r="D138" s="54">
        <v>28029</v>
      </c>
      <c r="E138" s="61">
        <v>13860</v>
      </c>
      <c r="F138" s="55">
        <f aca="true" t="shared" si="25" ref="F138:F179">ROUND(12/B138*D138,1)</f>
        <v>20609.6</v>
      </c>
      <c r="G138" s="53">
        <f aca="true" t="shared" si="26" ref="G138:G179">ROUND(12/C138*E138,1)</f>
        <v>3377.1</v>
      </c>
      <c r="H138" s="179">
        <f t="shared" si="21"/>
        <v>23986.699999999997</v>
      </c>
      <c r="I138" s="46">
        <f aca="true" t="shared" si="27" ref="I138:I179">ROUND(H138*0.34,1)</f>
        <v>8155.5</v>
      </c>
      <c r="J138" s="47">
        <f t="shared" si="22"/>
        <v>359.8</v>
      </c>
      <c r="K138" s="152">
        <v>1170</v>
      </c>
      <c r="L138" s="48">
        <f t="shared" si="24"/>
        <v>95.9</v>
      </c>
      <c r="M138" s="49">
        <f aca="true" t="shared" si="28" ref="M138:M179">SUM(H138:L138)</f>
        <v>33767.9</v>
      </c>
    </row>
    <row r="139" spans="1:13" ht="12.75">
      <c r="A139" s="79">
        <v>140</v>
      </c>
      <c r="B139" s="85">
        <f t="shared" si="23"/>
        <v>16.34</v>
      </c>
      <c r="C139" s="62">
        <f t="shared" si="19"/>
        <v>49.25</v>
      </c>
      <c r="D139" s="54">
        <v>28029</v>
      </c>
      <c r="E139" s="61">
        <v>13860</v>
      </c>
      <c r="F139" s="55">
        <f t="shared" si="25"/>
        <v>20584.3</v>
      </c>
      <c r="G139" s="53">
        <f t="shared" si="26"/>
        <v>3377.1</v>
      </c>
      <c r="H139" s="179">
        <f t="shared" si="21"/>
        <v>23961.399999999998</v>
      </c>
      <c r="I139" s="46">
        <f t="shared" si="27"/>
        <v>8146.9</v>
      </c>
      <c r="J139" s="47">
        <f t="shared" si="22"/>
        <v>359.4</v>
      </c>
      <c r="K139" s="152">
        <v>1170</v>
      </c>
      <c r="L139" s="48">
        <f t="shared" si="24"/>
        <v>95.8</v>
      </c>
      <c r="M139" s="49">
        <f t="shared" si="28"/>
        <v>33733.5</v>
      </c>
    </row>
    <row r="140" spans="1:13" ht="12.75">
      <c r="A140" s="79">
        <v>141</v>
      </c>
      <c r="B140" s="85">
        <f t="shared" si="23"/>
        <v>16.37</v>
      </c>
      <c r="C140" s="62">
        <f t="shared" si="19"/>
        <v>49.25</v>
      </c>
      <c r="D140" s="54">
        <v>28029</v>
      </c>
      <c r="E140" s="61">
        <v>13860</v>
      </c>
      <c r="F140" s="55">
        <f t="shared" si="25"/>
        <v>20546.6</v>
      </c>
      <c r="G140" s="53">
        <f t="shared" si="26"/>
        <v>3377.1</v>
      </c>
      <c r="H140" s="179">
        <f t="shared" si="21"/>
        <v>23923.699999999997</v>
      </c>
      <c r="I140" s="46">
        <f t="shared" si="27"/>
        <v>8134.1</v>
      </c>
      <c r="J140" s="47">
        <f t="shared" si="22"/>
        <v>358.9</v>
      </c>
      <c r="K140" s="152">
        <v>1170</v>
      </c>
      <c r="L140" s="48">
        <f t="shared" si="24"/>
        <v>95.7</v>
      </c>
      <c r="M140" s="49">
        <f t="shared" si="28"/>
        <v>33682.399999999994</v>
      </c>
    </row>
    <row r="141" spans="1:13" ht="12.75">
      <c r="A141" s="79">
        <v>142</v>
      </c>
      <c r="B141" s="85">
        <f t="shared" si="23"/>
        <v>16.39</v>
      </c>
      <c r="C141" s="62">
        <f t="shared" si="19"/>
        <v>49.25</v>
      </c>
      <c r="D141" s="54">
        <v>28029</v>
      </c>
      <c r="E141" s="61">
        <v>13860</v>
      </c>
      <c r="F141" s="55">
        <f t="shared" si="25"/>
        <v>20521.5</v>
      </c>
      <c r="G141" s="53">
        <f t="shared" si="26"/>
        <v>3377.1</v>
      </c>
      <c r="H141" s="179">
        <f t="shared" si="21"/>
        <v>23898.6</v>
      </c>
      <c r="I141" s="46">
        <f t="shared" si="27"/>
        <v>8125.5</v>
      </c>
      <c r="J141" s="47">
        <f t="shared" si="22"/>
        <v>358.5</v>
      </c>
      <c r="K141" s="152">
        <v>1170</v>
      </c>
      <c r="L141" s="48">
        <f t="shared" si="24"/>
        <v>95.6</v>
      </c>
      <c r="M141" s="49">
        <f t="shared" si="28"/>
        <v>33648.2</v>
      </c>
    </row>
    <row r="142" spans="1:13" ht="12.75">
      <c r="A142" s="79">
        <v>143</v>
      </c>
      <c r="B142" s="85">
        <f t="shared" si="23"/>
        <v>16.42</v>
      </c>
      <c r="C142" s="62">
        <f t="shared" si="19"/>
        <v>49.25</v>
      </c>
      <c r="D142" s="54">
        <v>28029</v>
      </c>
      <c r="E142" s="61">
        <v>13860</v>
      </c>
      <c r="F142" s="55">
        <f t="shared" si="25"/>
        <v>20484</v>
      </c>
      <c r="G142" s="53">
        <f t="shared" si="26"/>
        <v>3377.1</v>
      </c>
      <c r="H142" s="179">
        <f t="shared" si="21"/>
        <v>23861.1</v>
      </c>
      <c r="I142" s="46">
        <f t="shared" si="27"/>
        <v>8112.8</v>
      </c>
      <c r="J142" s="47">
        <f t="shared" si="22"/>
        <v>357.9</v>
      </c>
      <c r="K142" s="152">
        <v>1170</v>
      </c>
      <c r="L142" s="48">
        <f t="shared" si="24"/>
        <v>95.4</v>
      </c>
      <c r="M142" s="49">
        <f t="shared" si="28"/>
        <v>33597.200000000004</v>
      </c>
    </row>
    <row r="143" spans="1:13" ht="12.75">
      <c r="A143" s="79">
        <v>144</v>
      </c>
      <c r="B143" s="85">
        <f t="shared" si="23"/>
        <v>16.44</v>
      </c>
      <c r="C143" s="62">
        <f t="shared" si="19"/>
        <v>49.25</v>
      </c>
      <c r="D143" s="54">
        <v>28029</v>
      </c>
      <c r="E143" s="61">
        <v>13860</v>
      </c>
      <c r="F143" s="55">
        <f t="shared" si="25"/>
        <v>20459.1</v>
      </c>
      <c r="G143" s="53">
        <f t="shared" si="26"/>
        <v>3377.1</v>
      </c>
      <c r="H143" s="179">
        <f t="shared" si="21"/>
        <v>23836.199999999997</v>
      </c>
      <c r="I143" s="46">
        <f t="shared" si="27"/>
        <v>8104.3</v>
      </c>
      <c r="J143" s="47">
        <f t="shared" si="22"/>
        <v>357.5</v>
      </c>
      <c r="K143" s="152">
        <v>1170</v>
      </c>
      <c r="L143" s="48">
        <f t="shared" si="24"/>
        <v>95.3</v>
      </c>
      <c r="M143" s="49">
        <f t="shared" si="28"/>
        <v>33563.3</v>
      </c>
    </row>
    <row r="144" spans="1:13" ht="12.75">
      <c r="A144" s="79">
        <v>145</v>
      </c>
      <c r="B144" s="85">
        <f t="shared" si="23"/>
        <v>16.46</v>
      </c>
      <c r="C144" s="62">
        <f t="shared" si="19"/>
        <v>49.25</v>
      </c>
      <c r="D144" s="54">
        <v>28029</v>
      </c>
      <c r="E144" s="61">
        <v>13860</v>
      </c>
      <c r="F144" s="55">
        <f t="shared" si="25"/>
        <v>20434.3</v>
      </c>
      <c r="G144" s="53">
        <f t="shared" si="26"/>
        <v>3377.1</v>
      </c>
      <c r="H144" s="179">
        <f t="shared" si="21"/>
        <v>23811.399999999998</v>
      </c>
      <c r="I144" s="46">
        <f t="shared" si="27"/>
        <v>8095.9</v>
      </c>
      <c r="J144" s="47">
        <f t="shared" si="22"/>
        <v>357.2</v>
      </c>
      <c r="K144" s="152">
        <v>1170</v>
      </c>
      <c r="L144" s="48">
        <f t="shared" si="24"/>
        <v>95.2</v>
      </c>
      <c r="M144" s="49">
        <f t="shared" si="28"/>
        <v>33529.7</v>
      </c>
    </row>
    <row r="145" spans="1:13" ht="12.75">
      <c r="A145" s="79">
        <v>146</v>
      </c>
      <c r="B145" s="85">
        <f t="shared" si="23"/>
        <v>16.49</v>
      </c>
      <c r="C145" s="62">
        <f t="shared" si="19"/>
        <v>49.25</v>
      </c>
      <c r="D145" s="54">
        <v>28029</v>
      </c>
      <c r="E145" s="61">
        <v>13860</v>
      </c>
      <c r="F145" s="55">
        <f t="shared" si="25"/>
        <v>20397.1</v>
      </c>
      <c r="G145" s="53">
        <f t="shared" si="26"/>
        <v>3377.1</v>
      </c>
      <c r="H145" s="179">
        <f t="shared" si="21"/>
        <v>23774.199999999997</v>
      </c>
      <c r="I145" s="46">
        <f t="shared" si="27"/>
        <v>8083.2</v>
      </c>
      <c r="J145" s="47">
        <f t="shared" si="22"/>
        <v>356.6</v>
      </c>
      <c r="K145" s="152">
        <v>1170</v>
      </c>
      <c r="L145" s="48">
        <f t="shared" si="24"/>
        <v>95.1</v>
      </c>
      <c r="M145" s="49">
        <f t="shared" si="28"/>
        <v>33479.1</v>
      </c>
    </row>
    <row r="146" spans="1:13" ht="12.75">
      <c r="A146" s="79">
        <v>147</v>
      </c>
      <c r="B146" s="85">
        <f t="shared" si="23"/>
        <v>16.51</v>
      </c>
      <c r="C146" s="62">
        <f t="shared" si="19"/>
        <v>49.25</v>
      </c>
      <c r="D146" s="54">
        <v>28029</v>
      </c>
      <c r="E146" s="61">
        <v>13860</v>
      </c>
      <c r="F146" s="55">
        <f t="shared" si="25"/>
        <v>20372.4</v>
      </c>
      <c r="G146" s="53">
        <f t="shared" si="26"/>
        <v>3377.1</v>
      </c>
      <c r="H146" s="179">
        <f t="shared" si="21"/>
        <v>23749.5</v>
      </c>
      <c r="I146" s="46">
        <f t="shared" si="27"/>
        <v>8074.8</v>
      </c>
      <c r="J146" s="47">
        <f t="shared" si="22"/>
        <v>356.2</v>
      </c>
      <c r="K146" s="152">
        <v>1170</v>
      </c>
      <c r="L146" s="48">
        <f t="shared" si="24"/>
        <v>95</v>
      </c>
      <c r="M146" s="49">
        <f t="shared" si="28"/>
        <v>33445.5</v>
      </c>
    </row>
    <row r="147" spans="1:13" ht="12.75">
      <c r="A147" s="79">
        <v>148</v>
      </c>
      <c r="B147" s="85">
        <f t="shared" si="23"/>
        <v>16.53</v>
      </c>
      <c r="C147" s="62">
        <f t="shared" si="19"/>
        <v>49.25</v>
      </c>
      <c r="D147" s="54">
        <v>28029</v>
      </c>
      <c r="E147" s="61">
        <v>13860</v>
      </c>
      <c r="F147" s="55">
        <f t="shared" si="25"/>
        <v>20347.7</v>
      </c>
      <c r="G147" s="53">
        <f t="shared" si="26"/>
        <v>3377.1</v>
      </c>
      <c r="H147" s="179">
        <f t="shared" si="21"/>
        <v>23724.8</v>
      </c>
      <c r="I147" s="46">
        <f t="shared" si="27"/>
        <v>8066.4</v>
      </c>
      <c r="J147" s="47">
        <f t="shared" si="22"/>
        <v>355.9</v>
      </c>
      <c r="K147" s="152">
        <v>1170</v>
      </c>
      <c r="L147" s="48">
        <f t="shared" si="24"/>
        <v>94.9</v>
      </c>
      <c r="M147" s="49">
        <f t="shared" si="28"/>
        <v>33412</v>
      </c>
    </row>
    <row r="148" spans="1:13" ht="12.75">
      <c r="A148" s="79">
        <v>149</v>
      </c>
      <c r="B148" s="85">
        <f t="shared" si="23"/>
        <v>16.55</v>
      </c>
      <c r="C148" s="62">
        <f t="shared" si="19"/>
        <v>49.25</v>
      </c>
      <c r="D148" s="54">
        <v>28029</v>
      </c>
      <c r="E148" s="61">
        <v>13860</v>
      </c>
      <c r="F148" s="55">
        <f t="shared" si="25"/>
        <v>20323.1</v>
      </c>
      <c r="G148" s="53">
        <f t="shared" si="26"/>
        <v>3377.1</v>
      </c>
      <c r="H148" s="179">
        <f t="shared" si="21"/>
        <v>23700.199999999997</v>
      </c>
      <c r="I148" s="46">
        <f t="shared" si="27"/>
        <v>8058.1</v>
      </c>
      <c r="J148" s="47">
        <f t="shared" si="22"/>
        <v>355.5</v>
      </c>
      <c r="K148" s="152">
        <v>1170</v>
      </c>
      <c r="L148" s="48">
        <f t="shared" si="24"/>
        <v>94.8</v>
      </c>
      <c r="M148" s="49">
        <f t="shared" si="28"/>
        <v>33378.6</v>
      </c>
    </row>
    <row r="149" spans="1:13" ht="12.75">
      <c r="A149" s="79">
        <v>150</v>
      </c>
      <c r="B149" s="85">
        <f t="shared" si="23"/>
        <v>16.57</v>
      </c>
      <c r="C149" s="62">
        <f t="shared" si="19"/>
        <v>49.25</v>
      </c>
      <c r="D149" s="54">
        <v>28029</v>
      </c>
      <c r="E149" s="61">
        <v>13860</v>
      </c>
      <c r="F149" s="55">
        <f t="shared" si="25"/>
        <v>20298.6</v>
      </c>
      <c r="G149" s="53">
        <f t="shared" si="26"/>
        <v>3377.1</v>
      </c>
      <c r="H149" s="179">
        <f t="shared" si="21"/>
        <v>23675.699999999997</v>
      </c>
      <c r="I149" s="46">
        <f t="shared" si="27"/>
        <v>8049.7</v>
      </c>
      <c r="J149" s="47">
        <f t="shared" si="22"/>
        <v>355.1</v>
      </c>
      <c r="K149" s="152">
        <v>1170</v>
      </c>
      <c r="L149" s="48">
        <f t="shared" si="24"/>
        <v>94.7</v>
      </c>
      <c r="M149" s="49">
        <f t="shared" si="28"/>
        <v>33345.2</v>
      </c>
    </row>
    <row r="150" spans="1:13" ht="12.75">
      <c r="A150" s="79">
        <v>151</v>
      </c>
      <c r="B150" s="85">
        <f t="shared" si="23"/>
        <v>16.59</v>
      </c>
      <c r="C150" s="62">
        <f t="shared" si="19"/>
        <v>49.25</v>
      </c>
      <c r="D150" s="54">
        <v>28029</v>
      </c>
      <c r="E150" s="61">
        <v>13860</v>
      </c>
      <c r="F150" s="55">
        <f t="shared" si="25"/>
        <v>20274.1</v>
      </c>
      <c r="G150" s="53">
        <f t="shared" si="26"/>
        <v>3377.1</v>
      </c>
      <c r="H150" s="179">
        <f t="shared" si="21"/>
        <v>23651.199999999997</v>
      </c>
      <c r="I150" s="46">
        <f t="shared" si="27"/>
        <v>8041.4</v>
      </c>
      <c r="J150" s="47">
        <f t="shared" si="22"/>
        <v>354.8</v>
      </c>
      <c r="K150" s="152">
        <v>1170</v>
      </c>
      <c r="L150" s="48">
        <f t="shared" si="24"/>
        <v>94.6</v>
      </c>
      <c r="M150" s="49">
        <f t="shared" si="28"/>
        <v>33311.99999999999</v>
      </c>
    </row>
    <row r="151" spans="1:13" ht="12.75">
      <c r="A151" s="79">
        <v>152</v>
      </c>
      <c r="B151" s="85">
        <f t="shared" si="23"/>
        <v>16.6</v>
      </c>
      <c r="C151" s="62">
        <f t="shared" si="19"/>
        <v>49.25</v>
      </c>
      <c r="D151" s="54">
        <v>28029</v>
      </c>
      <c r="E151" s="61">
        <v>13860</v>
      </c>
      <c r="F151" s="55">
        <f t="shared" si="25"/>
        <v>20261.9</v>
      </c>
      <c r="G151" s="53">
        <f t="shared" si="26"/>
        <v>3377.1</v>
      </c>
      <c r="H151" s="179">
        <f t="shared" si="21"/>
        <v>23639</v>
      </c>
      <c r="I151" s="46">
        <f t="shared" si="27"/>
        <v>8037.3</v>
      </c>
      <c r="J151" s="47">
        <f t="shared" si="22"/>
        <v>354.6</v>
      </c>
      <c r="K151" s="152">
        <v>1170</v>
      </c>
      <c r="L151" s="48">
        <f t="shared" si="24"/>
        <v>94.6</v>
      </c>
      <c r="M151" s="49">
        <f t="shared" si="28"/>
        <v>33295.49999999999</v>
      </c>
    </row>
    <row r="152" spans="1:13" ht="12.75">
      <c r="A152" s="79">
        <v>153</v>
      </c>
      <c r="B152" s="85">
        <f t="shared" si="23"/>
        <v>16.62</v>
      </c>
      <c r="C152" s="62">
        <f t="shared" si="19"/>
        <v>49.25</v>
      </c>
      <c r="D152" s="54">
        <v>28029</v>
      </c>
      <c r="E152" s="61">
        <v>13860</v>
      </c>
      <c r="F152" s="55">
        <f t="shared" si="25"/>
        <v>20237.5</v>
      </c>
      <c r="G152" s="53">
        <f t="shared" si="26"/>
        <v>3377.1</v>
      </c>
      <c r="H152" s="179">
        <f t="shared" si="21"/>
        <v>23614.6</v>
      </c>
      <c r="I152" s="46">
        <f t="shared" si="27"/>
        <v>8029</v>
      </c>
      <c r="J152" s="47">
        <f t="shared" si="22"/>
        <v>354.2</v>
      </c>
      <c r="K152" s="152">
        <v>1170</v>
      </c>
      <c r="L152" s="48">
        <f t="shared" si="24"/>
        <v>94.5</v>
      </c>
      <c r="M152" s="49">
        <f t="shared" si="28"/>
        <v>33262.3</v>
      </c>
    </row>
    <row r="153" spans="1:13" ht="12.75">
      <c r="A153" s="79">
        <v>154</v>
      </c>
      <c r="B153" s="85">
        <f t="shared" si="23"/>
        <v>16.63</v>
      </c>
      <c r="C153" s="62">
        <f t="shared" si="19"/>
        <v>49.25</v>
      </c>
      <c r="D153" s="54">
        <v>28029</v>
      </c>
      <c r="E153" s="61">
        <v>13860</v>
      </c>
      <c r="F153" s="55">
        <f t="shared" si="25"/>
        <v>20225.4</v>
      </c>
      <c r="G153" s="53">
        <f t="shared" si="26"/>
        <v>3377.1</v>
      </c>
      <c r="H153" s="179">
        <f t="shared" si="21"/>
        <v>23602.5</v>
      </c>
      <c r="I153" s="46">
        <f t="shared" si="27"/>
        <v>8024.9</v>
      </c>
      <c r="J153" s="47">
        <f t="shared" si="22"/>
        <v>354</v>
      </c>
      <c r="K153" s="152">
        <v>1170</v>
      </c>
      <c r="L153" s="48">
        <f t="shared" si="24"/>
        <v>94.4</v>
      </c>
      <c r="M153" s="49">
        <f t="shared" si="28"/>
        <v>33245.8</v>
      </c>
    </row>
    <row r="154" spans="1:13" ht="12.75">
      <c r="A154" s="79">
        <v>155</v>
      </c>
      <c r="B154" s="85">
        <f t="shared" si="23"/>
        <v>16.65</v>
      </c>
      <c r="C154" s="62">
        <f t="shared" si="19"/>
        <v>49.25</v>
      </c>
      <c r="D154" s="54">
        <v>28029</v>
      </c>
      <c r="E154" s="61">
        <v>13860</v>
      </c>
      <c r="F154" s="55">
        <f t="shared" si="25"/>
        <v>20201.1</v>
      </c>
      <c r="G154" s="53">
        <f t="shared" si="26"/>
        <v>3377.1</v>
      </c>
      <c r="H154" s="179">
        <f t="shared" si="21"/>
        <v>23578.199999999997</v>
      </c>
      <c r="I154" s="46">
        <f t="shared" si="27"/>
        <v>8016.6</v>
      </c>
      <c r="J154" s="47">
        <f t="shared" si="22"/>
        <v>353.7</v>
      </c>
      <c r="K154" s="152">
        <v>1170</v>
      </c>
      <c r="L154" s="48">
        <f t="shared" si="24"/>
        <v>94.3</v>
      </c>
      <c r="M154" s="49">
        <f t="shared" si="28"/>
        <v>33212.8</v>
      </c>
    </row>
    <row r="155" spans="1:13" ht="12.75">
      <c r="A155" s="79">
        <v>156</v>
      </c>
      <c r="B155" s="85">
        <f t="shared" si="23"/>
        <v>16.66</v>
      </c>
      <c r="C155" s="62">
        <f t="shared" si="19"/>
        <v>49.25</v>
      </c>
      <c r="D155" s="54">
        <v>28029</v>
      </c>
      <c r="E155" s="61">
        <v>13860</v>
      </c>
      <c r="F155" s="55">
        <f t="shared" si="25"/>
        <v>20189</v>
      </c>
      <c r="G155" s="53">
        <f t="shared" si="26"/>
        <v>3377.1</v>
      </c>
      <c r="H155" s="179">
        <f t="shared" si="21"/>
        <v>23566.1</v>
      </c>
      <c r="I155" s="46">
        <f t="shared" si="27"/>
        <v>8012.5</v>
      </c>
      <c r="J155" s="47">
        <f t="shared" si="22"/>
        <v>353.5</v>
      </c>
      <c r="K155" s="152">
        <v>1170</v>
      </c>
      <c r="L155" s="48">
        <f t="shared" si="24"/>
        <v>94.3</v>
      </c>
      <c r="M155" s="49">
        <f t="shared" si="28"/>
        <v>33196.4</v>
      </c>
    </row>
    <row r="156" spans="1:13" ht="12.75">
      <c r="A156" s="79">
        <v>157</v>
      </c>
      <c r="B156" s="85">
        <f t="shared" si="23"/>
        <v>16.67</v>
      </c>
      <c r="C156" s="62">
        <f t="shared" si="19"/>
        <v>49.25</v>
      </c>
      <c r="D156" s="54">
        <v>28029</v>
      </c>
      <c r="E156" s="61">
        <v>13860</v>
      </c>
      <c r="F156" s="55">
        <f t="shared" si="25"/>
        <v>20176.8</v>
      </c>
      <c r="G156" s="53">
        <f t="shared" si="26"/>
        <v>3377.1</v>
      </c>
      <c r="H156" s="179">
        <f t="shared" si="21"/>
        <v>23553.899999999998</v>
      </c>
      <c r="I156" s="46">
        <f t="shared" si="27"/>
        <v>8008.3</v>
      </c>
      <c r="J156" s="47">
        <f t="shared" si="22"/>
        <v>353.3</v>
      </c>
      <c r="K156" s="152">
        <v>1170</v>
      </c>
      <c r="L156" s="48">
        <f t="shared" si="24"/>
        <v>94.2</v>
      </c>
      <c r="M156" s="49">
        <f t="shared" si="28"/>
        <v>33179.7</v>
      </c>
    </row>
    <row r="157" spans="1:13" ht="12.75">
      <c r="A157" s="79">
        <v>158</v>
      </c>
      <c r="B157" s="85">
        <f t="shared" si="23"/>
        <v>16.68</v>
      </c>
      <c r="C157" s="62">
        <f t="shared" si="19"/>
        <v>49.25</v>
      </c>
      <c r="D157" s="54">
        <v>28029</v>
      </c>
      <c r="E157" s="61">
        <v>13860</v>
      </c>
      <c r="F157" s="55">
        <f t="shared" si="25"/>
        <v>20164.7</v>
      </c>
      <c r="G157" s="53">
        <f t="shared" si="26"/>
        <v>3377.1</v>
      </c>
      <c r="H157" s="179">
        <f t="shared" si="21"/>
        <v>23541.8</v>
      </c>
      <c r="I157" s="46">
        <f t="shared" si="27"/>
        <v>8004.2</v>
      </c>
      <c r="J157" s="47">
        <f t="shared" si="22"/>
        <v>353.1</v>
      </c>
      <c r="K157" s="152">
        <v>1170</v>
      </c>
      <c r="L157" s="48">
        <f t="shared" si="24"/>
        <v>94.2</v>
      </c>
      <c r="M157" s="49">
        <f t="shared" si="28"/>
        <v>33163.299999999996</v>
      </c>
    </row>
    <row r="158" spans="1:13" ht="12.75">
      <c r="A158" s="79">
        <v>159</v>
      </c>
      <c r="B158" s="85">
        <f t="shared" si="23"/>
        <v>16.69</v>
      </c>
      <c r="C158" s="62">
        <f aca="true" t="shared" si="29" ref="C158:C179">ROUND(IF(A158&lt;D$192,D$193+D$194*A158+D$195*A158^2+D$196*A158^3,49.25),2)</f>
        <v>49.25</v>
      </c>
      <c r="D158" s="54">
        <v>28029</v>
      </c>
      <c r="E158" s="61">
        <v>13860</v>
      </c>
      <c r="F158" s="55">
        <f t="shared" si="25"/>
        <v>20152.7</v>
      </c>
      <c r="G158" s="53">
        <f t="shared" si="26"/>
        <v>3377.1</v>
      </c>
      <c r="H158" s="179">
        <f t="shared" si="21"/>
        <v>23529.8</v>
      </c>
      <c r="I158" s="46">
        <f t="shared" si="27"/>
        <v>8000.1</v>
      </c>
      <c r="J158" s="47">
        <f t="shared" si="22"/>
        <v>352.9</v>
      </c>
      <c r="K158" s="152">
        <v>1170</v>
      </c>
      <c r="L158" s="48">
        <f t="shared" si="24"/>
        <v>94.1</v>
      </c>
      <c r="M158" s="49">
        <f t="shared" si="28"/>
        <v>33146.9</v>
      </c>
    </row>
    <row r="159" spans="1:13" ht="12.75">
      <c r="A159" s="79">
        <v>160</v>
      </c>
      <c r="B159" s="85">
        <f t="shared" si="23"/>
        <v>16.7</v>
      </c>
      <c r="C159" s="62">
        <f t="shared" si="29"/>
        <v>49.25</v>
      </c>
      <c r="D159" s="54">
        <v>28029</v>
      </c>
      <c r="E159" s="61">
        <v>13860</v>
      </c>
      <c r="F159" s="55">
        <f t="shared" si="25"/>
        <v>20140.6</v>
      </c>
      <c r="G159" s="53">
        <f t="shared" si="26"/>
        <v>3377.1</v>
      </c>
      <c r="H159" s="179">
        <f t="shared" si="21"/>
        <v>23517.699999999997</v>
      </c>
      <c r="I159" s="46">
        <f t="shared" si="27"/>
        <v>7996</v>
      </c>
      <c r="J159" s="47">
        <f t="shared" si="22"/>
        <v>352.8</v>
      </c>
      <c r="K159" s="152">
        <v>1170</v>
      </c>
      <c r="L159" s="48">
        <f t="shared" si="24"/>
        <v>94.1</v>
      </c>
      <c r="M159" s="49">
        <f t="shared" si="28"/>
        <v>33130.6</v>
      </c>
    </row>
    <row r="160" spans="1:13" ht="12.75">
      <c r="A160" s="79">
        <v>161</v>
      </c>
      <c r="B160" s="85">
        <f t="shared" si="23"/>
        <v>16.71</v>
      </c>
      <c r="C160" s="62">
        <f t="shared" si="29"/>
        <v>49.25</v>
      </c>
      <c r="D160" s="54">
        <v>28029</v>
      </c>
      <c r="E160" s="61">
        <v>13860</v>
      </c>
      <c r="F160" s="55">
        <f t="shared" si="25"/>
        <v>20128.5</v>
      </c>
      <c r="G160" s="53">
        <f t="shared" si="26"/>
        <v>3377.1</v>
      </c>
      <c r="H160" s="179">
        <f t="shared" si="21"/>
        <v>23505.6</v>
      </c>
      <c r="I160" s="46">
        <f t="shared" si="27"/>
        <v>7991.9</v>
      </c>
      <c r="J160" s="47">
        <f t="shared" si="22"/>
        <v>352.6</v>
      </c>
      <c r="K160" s="152">
        <v>1170</v>
      </c>
      <c r="L160" s="48">
        <f t="shared" si="24"/>
        <v>94</v>
      </c>
      <c r="M160" s="49">
        <f t="shared" si="28"/>
        <v>33114.1</v>
      </c>
    </row>
    <row r="161" spans="1:13" ht="12.75">
      <c r="A161" s="79">
        <v>162</v>
      </c>
      <c r="B161" s="85">
        <f t="shared" si="23"/>
        <v>16.71</v>
      </c>
      <c r="C161" s="62">
        <f t="shared" si="29"/>
        <v>49.25</v>
      </c>
      <c r="D161" s="54">
        <v>28029</v>
      </c>
      <c r="E161" s="61">
        <v>13860</v>
      </c>
      <c r="F161" s="55">
        <f t="shared" si="25"/>
        <v>20128.5</v>
      </c>
      <c r="G161" s="53">
        <f t="shared" si="26"/>
        <v>3377.1</v>
      </c>
      <c r="H161" s="179">
        <f t="shared" si="21"/>
        <v>23505.6</v>
      </c>
      <c r="I161" s="46">
        <f t="shared" si="27"/>
        <v>7991.9</v>
      </c>
      <c r="J161" s="47">
        <f t="shared" si="22"/>
        <v>352.6</v>
      </c>
      <c r="K161" s="152">
        <v>1170</v>
      </c>
      <c r="L161" s="48">
        <f t="shared" si="24"/>
        <v>94</v>
      </c>
      <c r="M161" s="49">
        <f t="shared" si="28"/>
        <v>33114.1</v>
      </c>
    </row>
    <row r="162" spans="1:13" ht="12.75">
      <c r="A162" s="79">
        <v>163</v>
      </c>
      <c r="B162" s="85">
        <f t="shared" si="23"/>
        <v>16.72</v>
      </c>
      <c r="C162" s="62">
        <f t="shared" si="29"/>
        <v>49.25</v>
      </c>
      <c r="D162" s="54">
        <v>28029</v>
      </c>
      <c r="E162" s="61">
        <v>13860</v>
      </c>
      <c r="F162" s="55">
        <f t="shared" si="25"/>
        <v>20116.5</v>
      </c>
      <c r="G162" s="53">
        <f t="shared" si="26"/>
        <v>3377.1</v>
      </c>
      <c r="H162" s="179">
        <f t="shared" si="21"/>
        <v>23493.6</v>
      </c>
      <c r="I162" s="46">
        <f t="shared" si="27"/>
        <v>7987.8</v>
      </c>
      <c r="J162" s="47">
        <f t="shared" si="22"/>
        <v>352.4</v>
      </c>
      <c r="K162" s="152">
        <v>1170</v>
      </c>
      <c r="L162" s="48">
        <f t="shared" si="24"/>
        <v>94</v>
      </c>
      <c r="M162" s="49">
        <f t="shared" si="28"/>
        <v>33097.8</v>
      </c>
    </row>
    <row r="163" spans="1:13" ht="12.75">
      <c r="A163" s="79">
        <v>164</v>
      </c>
      <c r="B163" s="85">
        <f aca="true" t="shared" si="30" ref="B163:B179">B162</f>
        <v>16.72</v>
      </c>
      <c r="C163" s="62">
        <f t="shared" si="29"/>
        <v>49.25</v>
      </c>
      <c r="D163" s="54">
        <v>28029</v>
      </c>
      <c r="E163" s="61">
        <v>13860</v>
      </c>
      <c r="F163" s="55">
        <f t="shared" si="25"/>
        <v>20116.5</v>
      </c>
      <c r="G163" s="53">
        <f t="shared" si="26"/>
        <v>3377.1</v>
      </c>
      <c r="H163" s="179">
        <f t="shared" si="21"/>
        <v>23493.6</v>
      </c>
      <c r="I163" s="46">
        <f t="shared" si="27"/>
        <v>7987.8</v>
      </c>
      <c r="J163" s="47">
        <f t="shared" si="22"/>
        <v>352.4</v>
      </c>
      <c r="K163" s="152">
        <v>1170</v>
      </c>
      <c r="L163" s="48">
        <f t="shared" si="24"/>
        <v>94</v>
      </c>
      <c r="M163" s="49">
        <f t="shared" si="28"/>
        <v>33097.8</v>
      </c>
    </row>
    <row r="164" spans="1:13" ht="12.75">
      <c r="A164" s="79">
        <v>165</v>
      </c>
      <c r="B164" s="85">
        <f t="shared" si="30"/>
        <v>16.72</v>
      </c>
      <c r="C164" s="62">
        <f t="shared" si="29"/>
        <v>49.25</v>
      </c>
      <c r="D164" s="54">
        <v>28029</v>
      </c>
      <c r="E164" s="61">
        <v>13860</v>
      </c>
      <c r="F164" s="55">
        <f t="shared" si="25"/>
        <v>20116.5</v>
      </c>
      <c r="G164" s="53">
        <f t="shared" si="26"/>
        <v>3377.1</v>
      </c>
      <c r="H164" s="179">
        <f t="shared" si="21"/>
        <v>23493.6</v>
      </c>
      <c r="I164" s="46">
        <f t="shared" si="27"/>
        <v>7987.8</v>
      </c>
      <c r="J164" s="47">
        <f t="shared" si="22"/>
        <v>352.4</v>
      </c>
      <c r="K164" s="152">
        <v>1170</v>
      </c>
      <c r="L164" s="48">
        <f t="shared" si="24"/>
        <v>94</v>
      </c>
      <c r="M164" s="49">
        <f t="shared" si="28"/>
        <v>33097.8</v>
      </c>
    </row>
    <row r="165" spans="1:13" ht="12.75">
      <c r="A165" s="79">
        <v>166</v>
      </c>
      <c r="B165" s="85">
        <f t="shared" si="30"/>
        <v>16.72</v>
      </c>
      <c r="C165" s="62">
        <f t="shared" si="29"/>
        <v>49.25</v>
      </c>
      <c r="D165" s="54">
        <v>28029</v>
      </c>
      <c r="E165" s="61">
        <v>13860</v>
      </c>
      <c r="F165" s="55">
        <f t="shared" si="25"/>
        <v>20116.5</v>
      </c>
      <c r="G165" s="53">
        <f t="shared" si="26"/>
        <v>3377.1</v>
      </c>
      <c r="H165" s="179">
        <f t="shared" si="21"/>
        <v>23493.6</v>
      </c>
      <c r="I165" s="46">
        <f t="shared" si="27"/>
        <v>7987.8</v>
      </c>
      <c r="J165" s="47">
        <f t="shared" si="22"/>
        <v>352.4</v>
      </c>
      <c r="K165" s="152">
        <v>1170</v>
      </c>
      <c r="L165" s="48">
        <f t="shared" si="24"/>
        <v>94</v>
      </c>
      <c r="M165" s="49">
        <f t="shared" si="28"/>
        <v>33097.8</v>
      </c>
    </row>
    <row r="166" spans="1:13" ht="12.75">
      <c r="A166" s="79">
        <v>167</v>
      </c>
      <c r="B166" s="85">
        <f t="shared" si="30"/>
        <v>16.72</v>
      </c>
      <c r="C166" s="62">
        <f t="shared" si="29"/>
        <v>49.25</v>
      </c>
      <c r="D166" s="54">
        <v>28029</v>
      </c>
      <c r="E166" s="61">
        <v>13860</v>
      </c>
      <c r="F166" s="55">
        <f t="shared" si="25"/>
        <v>20116.5</v>
      </c>
      <c r="G166" s="53">
        <f t="shared" si="26"/>
        <v>3377.1</v>
      </c>
      <c r="H166" s="179">
        <f t="shared" si="21"/>
        <v>23493.6</v>
      </c>
      <c r="I166" s="46">
        <f t="shared" si="27"/>
        <v>7987.8</v>
      </c>
      <c r="J166" s="47">
        <f t="shared" si="22"/>
        <v>352.4</v>
      </c>
      <c r="K166" s="152">
        <v>1170</v>
      </c>
      <c r="L166" s="48">
        <f t="shared" si="24"/>
        <v>94</v>
      </c>
      <c r="M166" s="49">
        <f t="shared" si="28"/>
        <v>33097.8</v>
      </c>
    </row>
    <row r="167" spans="1:13" ht="12.75">
      <c r="A167" s="79">
        <v>168</v>
      </c>
      <c r="B167" s="85">
        <f t="shared" si="30"/>
        <v>16.72</v>
      </c>
      <c r="C167" s="62">
        <f t="shared" si="29"/>
        <v>49.25</v>
      </c>
      <c r="D167" s="54">
        <v>28029</v>
      </c>
      <c r="E167" s="61">
        <v>13860</v>
      </c>
      <c r="F167" s="55">
        <f t="shared" si="25"/>
        <v>20116.5</v>
      </c>
      <c r="G167" s="53">
        <f t="shared" si="26"/>
        <v>3377.1</v>
      </c>
      <c r="H167" s="179">
        <f t="shared" si="21"/>
        <v>23493.6</v>
      </c>
      <c r="I167" s="46">
        <f t="shared" si="27"/>
        <v>7987.8</v>
      </c>
      <c r="J167" s="47">
        <f t="shared" si="22"/>
        <v>352.4</v>
      </c>
      <c r="K167" s="152">
        <v>1170</v>
      </c>
      <c r="L167" s="48">
        <f t="shared" si="24"/>
        <v>94</v>
      </c>
      <c r="M167" s="49">
        <f t="shared" si="28"/>
        <v>33097.8</v>
      </c>
    </row>
    <row r="168" spans="1:13" ht="12.75">
      <c r="A168" s="79">
        <v>169</v>
      </c>
      <c r="B168" s="85">
        <f t="shared" si="30"/>
        <v>16.72</v>
      </c>
      <c r="C168" s="62">
        <f t="shared" si="29"/>
        <v>49.25</v>
      </c>
      <c r="D168" s="54">
        <v>28029</v>
      </c>
      <c r="E168" s="61">
        <v>13860</v>
      </c>
      <c r="F168" s="55">
        <f t="shared" si="25"/>
        <v>20116.5</v>
      </c>
      <c r="G168" s="53">
        <f t="shared" si="26"/>
        <v>3377.1</v>
      </c>
      <c r="H168" s="179">
        <f t="shared" si="21"/>
        <v>23493.6</v>
      </c>
      <c r="I168" s="46">
        <f t="shared" si="27"/>
        <v>7987.8</v>
      </c>
      <c r="J168" s="47">
        <f t="shared" si="22"/>
        <v>352.4</v>
      </c>
      <c r="K168" s="152">
        <v>1170</v>
      </c>
      <c r="L168" s="48">
        <f t="shared" si="24"/>
        <v>94</v>
      </c>
      <c r="M168" s="49">
        <f t="shared" si="28"/>
        <v>33097.8</v>
      </c>
    </row>
    <row r="169" spans="1:13" ht="12.75">
      <c r="A169" s="79">
        <v>170</v>
      </c>
      <c r="B169" s="85">
        <f t="shared" si="30"/>
        <v>16.72</v>
      </c>
      <c r="C169" s="62">
        <f t="shared" si="29"/>
        <v>49.25</v>
      </c>
      <c r="D169" s="54">
        <v>28029</v>
      </c>
      <c r="E169" s="61">
        <v>13860</v>
      </c>
      <c r="F169" s="55">
        <f t="shared" si="25"/>
        <v>20116.5</v>
      </c>
      <c r="G169" s="53">
        <f t="shared" si="26"/>
        <v>3377.1</v>
      </c>
      <c r="H169" s="179">
        <f t="shared" si="21"/>
        <v>23493.6</v>
      </c>
      <c r="I169" s="46">
        <f t="shared" si="27"/>
        <v>7987.8</v>
      </c>
      <c r="J169" s="47">
        <f t="shared" si="22"/>
        <v>352.4</v>
      </c>
      <c r="K169" s="152">
        <v>1170</v>
      </c>
      <c r="L169" s="48">
        <f t="shared" si="24"/>
        <v>94</v>
      </c>
      <c r="M169" s="49">
        <f t="shared" si="28"/>
        <v>33097.8</v>
      </c>
    </row>
    <row r="170" spans="1:13" ht="12.75">
      <c r="A170" s="79">
        <v>171</v>
      </c>
      <c r="B170" s="85">
        <f t="shared" si="30"/>
        <v>16.72</v>
      </c>
      <c r="C170" s="62">
        <f t="shared" si="29"/>
        <v>49.25</v>
      </c>
      <c r="D170" s="54">
        <v>28029</v>
      </c>
      <c r="E170" s="61">
        <v>13860</v>
      </c>
      <c r="F170" s="55">
        <f t="shared" si="25"/>
        <v>20116.5</v>
      </c>
      <c r="G170" s="53">
        <f t="shared" si="26"/>
        <v>3377.1</v>
      </c>
      <c r="H170" s="179">
        <f t="shared" si="21"/>
        <v>23493.6</v>
      </c>
      <c r="I170" s="46">
        <f t="shared" si="27"/>
        <v>7987.8</v>
      </c>
      <c r="J170" s="47">
        <f t="shared" si="22"/>
        <v>352.4</v>
      </c>
      <c r="K170" s="152">
        <v>1170</v>
      </c>
      <c r="L170" s="48">
        <f t="shared" si="24"/>
        <v>94</v>
      </c>
      <c r="M170" s="49">
        <f t="shared" si="28"/>
        <v>33097.8</v>
      </c>
    </row>
    <row r="171" spans="1:13" ht="12.75">
      <c r="A171" s="79">
        <v>172</v>
      </c>
      <c r="B171" s="85">
        <f t="shared" si="30"/>
        <v>16.72</v>
      </c>
      <c r="C171" s="62">
        <f t="shared" si="29"/>
        <v>49.25</v>
      </c>
      <c r="D171" s="54">
        <v>28029</v>
      </c>
      <c r="E171" s="61">
        <v>13860</v>
      </c>
      <c r="F171" s="55">
        <f t="shared" si="25"/>
        <v>20116.5</v>
      </c>
      <c r="G171" s="53">
        <f t="shared" si="26"/>
        <v>3377.1</v>
      </c>
      <c r="H171" s="179">
        <f t="shared" si="21"/>
        <v>23493.6</v>
      </c>
      <c r="I171" s="46">
        <f t="shared" si="27"/>
        <v>7987.8</v>
      </c>
      <c r="J171" s="47">
        <f t="shared" si="22"/>
        <v>352.4</v>
      </c>
      <c r="K171" s="152">
        <v>1170</v>
      </c>
      <c r="L171" s="48">
        <f t="shared" si="24"/>
        <v>94</v>
      </c>
      <c r="M171" s="49">
        <f t="shared" si="28"/>
        <v>33097.8</v>
      </c>
    </row>
    <row r="172" spans="1:13" ht="12.75">
      <c r="A172" s="79">
        <v>173</v>
      </c>
      <c r="B172" s="85">
        <f t="shared" si="30"/>
        <v>16.72</v>
      </c>
      <c r="C172" s="62">
        <f t="shared" si="29"/>
        <v>49.25</v>
      </c>
      <c r="D172" s="54">
        <v>28029</v>
      </c>
      <c r="E172" s="61">
        <v>13860</v>
      </c>
      <c r="F172" s="55">
        <f t="shared" si="25"/>
        <v>20116.5</v>
      </c>
      <c r="G172" s="53">
        <f t="shared" si="26"/>
        <v>3377.1</v>
      </c>
      <c r="H172" s="179">
        <f t="shared" si="21"/>
        <v>23493.6</v>
      </c>
      <c r="I172" s="46">
        <f t="shared" si="27"/>
        <v>7987.8</v>
      </c>
      <c r="J172" s="47">
        <f t="shared" si="22"/>
        <v>352.4</v>
      </c>
      <c r="K172" s="152">
        <v>1170</v>
      </c>
      <c r="L172" s="48">
        <f t="shared" si="24"/>
        <v>94</v>
      </c>
      <c r="M172" s="49">
        <f t="shared" si="28"/>
        <v>33097.8</v>
      </c>
    </row>
    <row r="173" spans="1:13" ht="12.75">
      <c r="A173" s="79">
        <v>174</v>
      </c>
      <c r="B173" s="85">
        <f t="shared" si="30"/>
        <v>16.72</v>
      </c>
      <c r="C173" s="62">
        <f t="shared" si="29"/>
        <v>49.25</v>
      </c>
      <c r="D173" s="54">
        <v>28029</v>
      </c>
      <c r="E173" s="61">
        <v>13860</v>
      </c>
      <c r="F173" s="55">
        <f t="shared" si="25"/>
        <v>20116.5</v>
      </c>
      <c r="G173" s="53">
        <f t="shared" si="26"/>
        <v>3377.1</v>
      </c>
      <c r="H173" s="179">
        <f t="shared" si="21"/>
        <v>23493.6</v>
      </c>
      <c r="I173" s="46">
        <f t="shared" si="27"/>
        <v>7987.8</v>
      </c>
      <c r="J173" s="47">
        <f t="shared" si="22"/>
        <v>352.4</v>
      </c>
      <c r="K173" s="152">
        <v>1170</v>
      </c>
      <c r="L173" s="48">
        <f t="shared" si="24"/>
        <v>94</v>
      </c>
      <c r="M173" s="49">
        <f t="shared" si="28"/>
        <v>33097.8</v>
      </c>
    </row>
    <row r="174" spans="1:13" ht="12.75">
      <c r="A174" s="79">
        <v>175</v>
      </c>
      <c r="B174" s="85">
        <f t="shared" si="30"/>
        <v>16.72</v>
      </c>
      <c r="C174" s="62">
        <f t="shared" si="29"/>
        <v>49.25</v>
      </c>
      <c r="D174" s="54">
        <v>28029</v>
      </c>
      <c r="E174" s="61">
        <v>13860</v>
      </c>
      <c r="F174" s="55">
        <f t="shared" si="25"/>
        <v>20116.5</v>
      </c>
      <c r="G174" s="53">
        <f t="shared" si="26"/>
        <v>3377.1</v>
      </c>
      <c r="H174" s="179">
        <f t="shared" si="21"/>
        <v>23493.6</v>
      </c>
      <c r="I174" s="46">
        <f t="shared" si="27"/>
        <v>7987.8</v>
      </c>
      <c r="J174" s="47">
        <f t="shared" si="22"/>
        <v>352.4</v>
      </c>
      <c r="K174" s="152">
        <v>1170</v>
      </c>
      <c r="L174" s="48">
        <f t="shared" si="24"/>
        <v>94</v>
      </c>
      <c r="M174" s="49">
        <f t="shared" si="28"/>
        <v>33097.8</v>
      </c>
    </row>
    <row r="175" spans="1:13" ht="12.75">
      <c r="A175" s="79">
        <v>176</v>
      </c>
      <c r="B175" s="85">
        <f t="shared" si="30"/>
        <v>16.72</v>
      </c>
      <c r="C175" s="62">
        <f t="shared" si="29"/>
        <v>49.25</v>
      </c>
      <c r="D175" s="54">
        <v>28029</v>
      </c>
      <c r="E175" s="61">
        <v>13860</v>
      </c>
      <c r="F175" s="55">
        <f t="shared" si="25"/>
        <v>20116.5</v>
      </c>
      <c r="G175" s="53">
        <f t="shared" si="26"/>
        <v>3377.1</v>
      </c>
      <c r="H175" s="179">
        <f t="shared" si="21"/>
        <v>23493.6</v>
      </c>
      <c r="I175" s="46">
        <f t="shared" si="27"/>
        <v>7987.8</v>
      </c>
      <c r="J175" s="47">
        <f t="shared" si="22"/>
        <v>352.4</v>
      </c>
      <c r="K175" s="152">
        <v>1170</v>
      </c>
      <c r="L175" s="48">
        <f t="shared" si="24"/>
        <v>94</v>
      </c>
      <c r="M175" s="49">
        <f t="shared" si="28"/>
        <v>33097.8</v>
      </c>
    </row>
    <row r="176" spans="1:13" ht="12.75">
      <c r="A176" s="79">
        <v>177</v>
      </c>
      <c r="B176" s="85">
        <f t="shared" si="30"/>
        <v>16.72</v>
      </c>
      <c r="C176" s="62">
        <f t="shared" si="29"/>
        <v>49.25</v>
      </c>
      <c r="D176" s="54">
        <v>28029</v>
      </c>
      <c r="E176" s="61">
        <v>13860</v>
      </c>
      <c r="F176" s="55">
        <f t="shared" si="25"/>
        <v>20116.5</v>
      </c>
      <c r="G176" s="53">
        <f t="shared" si="26"/>
        <v>3377.1</v>
      </c>
      <c r="H176" s="179">
        <f>F176+G176</f>
        <v>23493.6</v>
      </c>
      <c r="I176" s="46">
        <f t="shared" si="27"/>
        <v>7987.8</v>
      </c>
      <c r="J176" s="47">
        <f t="shared" si="22"/>
        <v>352.4</v>
      </c>
      <c r="K176" s="152">
        <v>1170</v>
      </c>
      <c r="L176" s="48">
        <f t="shared" si="24"/>
        <v>94</v>
      </c>
      <c r="M176" s="49">
        <f t="shared" si="28"/>
        <v>33097.8</v>
      </c>
    </row>
    <row r="177" spans="1:13" ht="12.75">
      <c r="A177" s="79">
        <v>178</v>
      </c>
      <c r="B177" s="85">
        <f t="shared" si="30"/>
        <v>16.72</v>
      </c>
      <c r="C177" s="62">
        <f t="shared" si="29"/>
        <v>49.25</v>
      </c>
      <c r="D177" s="54">
        <v>28029</v>
      </c>
      <c r="E177" s="61">
        <v>13860</v>
      </c>
      <c r="F177" s="55">
        <f t="shared" si="25"/>
        <v>20116.5</v>
      </c>
      <c r="G177" s="53">
        <f t="shared" si="26"/>
        <v>3377.1</v>
      </c>
      <c r="H177" s="179">
        <f>F177+G177</f>
        <v>23493.6</v>
      </c>
      <c r="I177" s="46">
        <f t="shared" si="27"/>
        <v>7987.8</v>
      </c>
      <c r="J177" s="47">
        <f t="shared" si="22"/>
        <v>352.4</v>
      </c>
      <c r="K177" s="152">
        <v>1170</v>
      </c>
      <c r="L177" s="48">
        <f t="shared" si="24"/>
        <v>94</v>
      </c>
      <c r="M177" s="49">
        <f t="shared" si="28"/>
        <v>33097.8</v>
      </c>
    </row>
    <row r="178" spans="1:13" ht="12.75">
      <c r="A178" s="79">
        <v>179</v>
      </c>
      <c r="B178" s="85">
        <f t="shared" si="30"/>
        <v>16.72</v>
      </c>
      <c r="C178" s="62">
        <f t="shared" si="29"/>
        <v>49.25</v>
      </c>
      <c r="D178" s="54">
        <v>28029</v>
      </c>
      <c r="E178" s="61">
        <v>13860</v>
      </c>
      <c r="F178" s="55">
        <f t="shared" si="25"/>
        <v>20116.5</v>
      </c>
      <c r="G178" s="53">
        <f t="shared" si="26"/>
        <v>3377.1</v>
      </c>
      <c r="H178" s="179">
        <f>F178+G178</f>
        <v>23493.6</v>
      </c>
      <c r="I178" s="46">
        <f t="shared" si="27"/>
        <v>7987.8</v>
      </c>
      <c r="J178" s="47">
        <f t="shared" si="22"/>
        <v>352.4</v>
      </c>
      <c r="K178" s="152">
        <v>1170</v>
      </c>
      <c r="L178" s="48">
        <f t="shared" si="24"/>
        <v>94</v>
      </c>
      <c r="M178" s="49">
        <f t="shared" si="28"/>
        <v>33097.8</v>
      </c>
    </row>
    <row r="179" spans="1:13" ht="13.5" thickBot="1">
      <c r="A179" s="80">
        <v>190</v>
      </c>
      <c r="B179" s="87">
        <f t="shared" si="30"/>
        <v>16.72</v>
      </c>
      <c r="C179" s="63">
        <f t="shared" si="29"/>
        <v>49.25</v>
      </c>
      <c r="D179" s="88">
        <v>28029</v>
      </c>
      <c r="E179" s="89">
        <v>13860</v>
      </c>
      <c r="F179" s="66">
        <f t="shared" si="25"/>
        <v>20116.5</v>
      </c>
      <c r="G179" s="65">
        <f t="shared" si="26"/>
        <v>3377.1</v>
      </c>
      <c r="H179" s="180">
        <f>F179+G179</f>
        <v>23493.6</v>
      </c>
      <c r="I179" s="90">
        <f t="shared" si="27"/>
        <v>7987.8</v>
      </c>
      <c r="J179" s="91">
        <f>ROUND(H179*0.015,1)</f>
        <v>352.4</v>
      </c>
      <c r="K179" s="153">
        <v>1170</v>
      </c>
      <c r="L179" s="92">
        <f t="shared" si="24"/>
        <v>94</v>
      </c>
      <c r="M179" s="93">
        <f t="shared" si="28"/>
        <v>33097.8</v>
      </c>
    </row>
    <row r="180" spans="2:3" ht="12.75">
      <c r="B180" s="30"/>
      <c r="C180" s="6"/>
    </row>
    <row r="181" spans="2:3" ht="12.75">
      <c r="B181" s="30"/>
      <c r="C181" s="6"/>
    </row>
    <row r="182" spans="1:13" s="1" customFormat="1" ht="12.75">
      <c r="A182" s="29"/>
      <c r="B182" s="31"/>
      <c r="C182" s="29"/>
      <c r="D182" s="29"/>
      <c r="E182" s="29"/>
      <c r="F182" s="29"/>
      <c r="G182" s="82"/>
      <c r="H182" s="82"/>
      <c r="I182" s="29"/>
      <c r="J182" s="32"/>
      <c r="K182" s="32"/>
      <c r="L182" s="32"/>
      <c r="M182" s="32"/>
    </row>
    <row r="183" spans="1:13" s="1" customFormat="1" ht="12.75">
      <c r="A183" s="29">
        <v>10</v>
      </c>
      <c r="B183" s="5">
        <f>ROUND(IF(A183&lt;B$192,B$193+B$194*A183+B$195*A183^2+B$196*A183^3+B$197*A183^4,C$193+C$194*A183+C$195*A183^2+C$196*A183^3+C$197*A183^4),2)</f>
        <v>7.29</v>
      </c>
      <c r="C183" s="33">
        <f>ROUND(D$193+D$194*A183+D$195*A183^2+D$196*A183^3,2)</f>
        <v>23.03</v>
      </c>
      <c r="D183" s="29"/>
      <c r="E183" s="29"/>
      <c r="F183" s="29"/>
      <c r="G183" s="82"/>
      <c r="H183" s="82"/>
      <c r="I183" s="29"/>
      <c r="J183" s="32"/>
      <c r="K183" s="32"/>
      <c r="L183" s="32"/>
      <c r="M183" s="32"/>
    </row>
    <row r="188" spans="2:3" ht="12.75">
      <c r="B188" s="186" t="s">
        <v>47</v>
      </c>
      <c r="C188" s="6"/>
    </row>
    <row r="189" spans="2:6" ht="12.75">
      <c r="B189" s="185" t="s">
        <v>46</v>
      </c>
      <c r="C189" s="51"/>
      <c r="F189" s="185"/>
    </row>
    <row r="190" spans="2:4" ht="12.75">
      <c r="B190" s="187" t="s">
        <v>45</v>
      </c>
      <c r="D190" s="6" t="s">
        <v>44</v>
      </c>
    </row>
    <row r="191" spans="2:3" ht="12.75">
      <c r="B191" s="208" t="s">
        <v>8</v>
      </c>
      <c r="C191" s="209" t="s">
        <v>48</v>
      </c>
    </row>
    <row r="192" spans="1:15" ht="12.75">
      <c r="A192" s="187" t="s">
        <v>4</v>
      </c>
      <c r="B192" s="146">
        <v>19</v>
      </c>
      <c r="C192" s="201">
        <v>164</v>
      </c>
      <c r="D192" s="147">
        <v>95</v>
      </c>
      <c r="I192" s="81"/>
      <c r="J192" s="81"/>
      <c r="K192" s="81"/>
      <c r="L192" s="81"/>
      <c r="M192" s="81"/>
      <c r="N192" s="81"/>
      <c r="O192" s="81"/>
    </row>
    <row r="193" spans="1:15" ht="12.75">
      <c r="A193" s="187" t="s">
        <v>9</v>
      </c>
      <c r="B193" s="198">
        <v>7.3875</v>
      </c>
      <c r="C193" s="198">
        <v>7.9494</v>
      </c>
      <c r="D193" s="198">
        <v>16.447</v>
      </c>
      <c r="I193" s="81"/>
      <c r="J193" s="81"/>
      <c r="K193" s="81"/>
      <c r="L193" s="81"/>
      <c r="M193" s="81"/>
      <c r="N193" s="81"/>
      <c r="O193" s="81"/>
    </row>
    <row r="194" spans="1:15" ht="12.75">
      <c r="A194" s="187" t="s">
        <v>10</v>
      </c>
      <c r="B194" s="149">
        <v>-0.537144</v>
      </c>
      <c r="C194" s="149">
        <v>0.1118982</v>
      </c>
      <c r="D194" s="148">
        <v>0.6955854</v>
      </c>
      <c r="I194" s="81"/>
      <c r="J194" s="81"/>
      <c r="K194" s="81"/>
      <c r="L194" s="81"/>
      <c r="M194" s="81"/>
      <c r="N194" s="81"/>
      <c r="O194" s="81"/>
    </row>
    <row r="195" spans="1:15" ht="12.75">
      <c r="A195" s="187" t="s">
        <v>11</v>
      </c>
      <c r="B195" s="148">
        <v>0.07185537</v>
      </c>
      <c r="C195" s="203">
        <v>-0.0001019562</v>
      </c>
      <c r="D195" s="148">
        <v>-0.003687707</v>
      </c>
      <c r="I195" s="81"/>
      <c r="J195" s="81"/>
      <c r="K195" s="81"/>
      <c r="L195" s="81"/>
      <c r="M195" s="81"/>
      <c r="N195" s="81"/>
      <c r="O195" s="81"/>
    </row>
    <row r="196" spans="1:13" ht="12.75">
      <c r="A196" s="188" t="s">
        <v>12</v>
      </c>
      <c r="B196" s="150">
        <v>-0.001912248</v>
      </c>
      <c r="C196" s="202">
        <v>-8.580519E-06</v>
      </c>
      <c r="D196" s="199"/>
      <c r="E196" s="200"/>
      <c r="L196" s="206"/>
      <c r="M196" s="206"/>
    </row>
    <row r="197" spans="1:3" ht="12.75">
      <c r="A197" s="188" t="s">
        <v>13</v>
      </c>
      <c r="C197" s="202">
        <v>7.497701E-08</v>
      </c>
    </row>
    <row r="198" spans="1:3" ht="12.75">
      <c r="A198" s="188" t="s">
        <v>14</v>
      </c>
      <c r="C198" s="202">
        <v>-1.958176E-10</v>
      </c>
    </row>
    <row r="200" spans="2:15" ht="12.75">
      <c r="B200" s="50"/>
      <c r="C200" s="50"/>
      <c r="D200" s="50"/>
      <c r="E200" s="50"/>
      <c r="L200" s="206"/>
      <c r="M200" s="206"/>
      <c r="N200" s="206"/>
      <c r="O200" s="206"/>
    </row>
    <row r="201" spans="2:15" ht="12.75">
      <c r="B201" s="50"/>
      <c r="C201" s="50"/>
      <c r="D201" s="50"/>
      <c r="E201" s="50"/>
      <c r="L201" s="206"/>
      <c r="M201" s="206"/>
      <c r="N201" s="206"/>
      <c r="O201" s="206"/>
    </row>
    <row r="202" spans="2:5" ht="12.75">
      <c r="B202" s="50"/>
      <c r="C202" s="50"/>
      <c r="D202" s="50"/>
      <c r="E202" s="50"/>
    </row>
    <row r="203" spans="2:14" ht="12.75">
      <c r="B203" s="50"/>
      <c r="C203" s="50"/>
      <c r="D203" s="50"/>
      <c r="E203" s="50"/>
      <c r="L203" s="207"/>
      <c r="M203" s="207"/>
      <c r="N203" s="207"/>
    </row>
    <row r="204" spans="2:5" ht="12.75">
      <c r="B204" s="50"/>
      <c r="C204" s="50"/>
      <c r="D204" s="50"/>
      <c r="E204" s="50"/>
    </row>
    <row r="209" spans="4:5" ht="12.75">
      <c r="D209" s="34"/>
      <c r="E209" s="34"/>
    </row>
    <row r="210" spans="4:5" ht="12.75">
      <c r="D210" s="34"/>
      <c r="E210" s="34"/>
    </row>
    <row r="211" spans="4:5" ht="12.75">
      <c r="D211" s="34"/>
      <c r="E211" s="34"/>
    </row>
    <row r="212" spans="4:5" ht="12.75">
      <c r="D212" s="34"/>
      <c r="E212" s="34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340</cp:lastModifiedBy>
  <cp:lastPrinted>2012-02-19T17:37:30Z</cp:lastPrinted>
  <dcterms:created xsi:type="dcterms:W3CDTF">2005-11-09T09:13:33Z</dcterms:created>
  <dcterms:modified xsi:type="dcterms:W3CDTF">2016-02-18T18:15:05Z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