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55" windowHeight="13575" activeTab="0"/>
  </bookViews>
  <sheets>
    <sheet name="bilance 2022" sheetId="1" r:id="rId1"/>
    <sheet name="skutečnost 2021" sheetId="2" r:id="rId2"/>
  </sheets>
  <definedNames/>
  <calcPr fullCalcOnLoad="1"/>
</workbook>
</file>

<file path=xl/sharedStrings.xml><?xml version="1.0" encoding="utf-8"?>
<sst xmlns="http://schemas.openxmlformats.org/spreadsheetml/2006/main" count="192" uniqueCount="100">
  <si>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</si>
  <si>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</si>
  <si>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</si>
  <si>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</si>
  <si>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</si>
  <si>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</si>
  <si>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</si>
  <si>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</si>
  <si>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</si>
  <si>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</si>
  <si>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</si>
  <si>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</si>
  <si>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</si>
  <si>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</si>
  <si>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</si>
  <si>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</si>
  <si>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</si>
  <si>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</si>
  <si>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</si>
  <si>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</si>
  <si>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</si>
  <si>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</si>
  <si>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</si>
  <si>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</si>
  <si>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</si>
  <si>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</si>
  <si>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</si>
  <si>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</si>
  <si>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</si>
  <si>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</si>
  <si>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</si>
  <si>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</si>
  <si>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</si>
  <si>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</si>
  <si>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</si>
  <si>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</si>
  <si>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</si>
  <si>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</si>
  <si>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</si>
  <si>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</si>
  <si>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</si>
  <si>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</si>
  <si>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</si>
  <si>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</si>
  <si>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</si>
  <si>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</si>
  <si>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 xml:space="preserve"> 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</si>
  <si>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</si>
  <si>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</si>
  <si>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</si>
  <si>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</si>
  <si>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</si>
  <si>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</si>
  <si>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</si>
  <si>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</si>
  <si>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</si>
  <si>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</si>
  <si>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</si>
  <si>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</si>
  <si>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</si>
  <si>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</si>
  <si>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</si>
  <si>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Praktická škola, Základní škola a Mateřská škola Josefa Zemana, Náchod, Jiráskova 461</t>
  </si>
  <si>
    <t>výsledek hospodaření
hlav.č.</t>
  </si>
  <si>
    <t>výsledek hospodaření
dopl.č.</t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</si>
  <si>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</si>
  <si>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</si>
  <si>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</si>
  <si>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</si>
  <si>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</si>
  <si>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Pedagogicko-psychologická poradna a Speciálně pedagogické centrum Královéhradeckého kraje, Hradec Králové, Na Okrouhlíku 1371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</si>
  <si>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</si>
  <si>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</si>
  <si>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</si>
  <si>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</si>
  <si>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</si>
  <si>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</si>
  <si>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</si>
  <si>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</si>
  <si>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</si>
  <si>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</si>
  <si>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</si>
  <si>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</si>
  <si>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</si>
  <si>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a Základní škola Sluneční, Hostinné, Mládežnická 329</t>
  </si>
  <si>
    <t>Mateřská škola, Trutnov, Na Struze 124</t>
  </si>
  <si>
    <t>Základní škola a Mateřská škola při dětské  léčebně , Janské Lázně, Horní promenáda 268</t>
  </si>
  <si>
    <t>Základní škola a Praktická škola,                              
Dvůr Králové nad Labem, Přemyslova 479</t>
  </si>
  <si>
    <t>Speciální základní škola Augustina Bartoše, Úpice,                                         
Nábřeží pplk. A. Bunzla 660</t>
  </si>
  <si>
    <t>Dětský domov, základní škola a školní jídelna Dolní Lánov 240</t>
  </si>
  <si>
    <t>Střední průmyslová škola Otty Wichterleho, příspěvková organizace</t>
  </si>
  <si>
    <t>Střední průmyslová škola a Střední odborná škola,
Dvůr Králové nad Labem, příspěvková organizace</t>
  </si>
  <si>
    <t>Střední škola hotelnictví, řemesel a gastronomie, Trutnov, příspěvková organizace</t>
  </si>
  <si>
    <t>Střední uměleckoprůmyslová škola sochařská a kamenická, Hořice, příspěvková organizace</t>
  </si>
  <si>
    <r>
      <t>Rekapitulace údajů z  rozpočtu PO školství pro rok 2021</t>
    </r>
    <r>
      <rPr>
        <sz val="9.35"/>
        <rFont val="Arial"/>
        <family val="2"/>
      </rPr>
      <t xml:space="preserve"> (§28, odst 2 zák. č. 250/2000 Sb., ve znění pozdějších předpisů)</t>
    </r>
  </si>
  <si>
    <t>skutečnost za rok 2021</t>
  </si>
  <si>
    <t>Základní škola Vrchlabí, Krkonošská 230, příspěvková organizace</t>
  </si>
  <si>
    <r>
      <t>Rekapitulace údajů z návrhu rozpočtu PO školství pro rok 2022</t>
    </r>
    <r>
      <rPr>
        <sz val="9.35"/>
        <rFont val="Arial"/>
        <family val="2"/>
      </rPr>
      <t xml:space="preserve"> (§28, odst 2 zák. č. 250/2000 Sb., ve znění pozdějších předpisů)</t>
    </r>
  </si>
  <si>
    <t>finanční plány pro rok 2022</t>
  </si>
  <si>
    <t xml:space="preserve">       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</si>
</sst>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7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8" fillId="0" borderId="0" xfId="0" applyNumberFormat="1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9" fillId="0" borderId="14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left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7" xfId="0" applyNumberFormat="1" applyFill="1" applyBorder="1" applyAlignment="1">
      <alignment horizontal="center" vertical="center"/>
    </xf>
    <xf numFmtId="174" fontId="12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" fontId="0" fillId="0" borderId="27" xfId="46" applyNumberFormat="1" applyFont="1" applyBorder="1" applyAlignment="1">
      <alignment horizontal="center" vertical="center"/>
      <protection/>
    </xf>
    <xf numFmtId="1" fontId="55" fillId="0" borderId="19" xfId="46" applyNumberFormat="1" applyFont="1" applyBorder="1" applyAlignment="1">
      <alignment horizontal="center" vertical="center"/>
      <protection/>
    </xf>
    <xf numFmtId="1" fontId="0" fillId="0" borderId="13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Fill="1" applyBorder="1" applyAlignment="1">
      <alignment horizontal="center" vertical="center"/>
      <protection/>
    </xf>
    <xf numFmtId="1" fontId="0" fillId="0" borderId="13" xfId="46" applyNumberFormat="1" applyFont="1" applyFill="1" applyBorder="1" applyAlignment="1">
      <alignment horizontal="center" vertical="center"/>
      <protection/>
    </xf>
    <xf numFmtId="0" fontId="55" fillId="0" borderId="17" xfId="46" applyFont="1" applyBorder="1" applyAlignment="1">
      <alignment horizontal="center" vertical="center"/>
      <protection/>
    </xf>
    <xf numFmtId="1" fontId="0" fillId="0" borderId="15" xfId="46" applyNumberFormat="1" applyFont="1" applyBorder="1" applyAlignment="1">
      <alignment horizontal="center" vertical="center"/>
      <protection/>
    </xf>
    <xf numFmtId="1" fontId="55" fillId="0" borderId="19" xfId="46" applyNumberFormat="1" applyFont="1" applyFill="1" applyBorder="1" applyAlignment="1">
      <alignment horizontal="center" vertical="center"/>
      <protection/>
    </xf>
    <xf numFmtId="0" fontId="55" fillId="0" borderId="19" xfId="46" applyFont="1" applyFill="1" applyBorder="1" applyAlignment="1">
      <alignment horizontal="center" vertical="center"/>
      <protection/>
    </xf>
    <xf numFmtId="0" fontId="55" fillId="0" borderId="17" xfId="46" applyFont="1" applyFill="1" applyBorder="1" applyAlignment="1">
      <alignment horizontal="center" vertical="center"/>
      <protection/>
    </xf>
    <xf numFmtId="0" fontId="13" fillId="0" borderId="21" xfId="46" applyNumberFormat="1" applyFont="1" applyBorder="1" applyAlignment="1">
      <alignment horizontal="left" vertical="center" wrapText="1"/>
      <protection/>
    </xf>
    <xf numFmtId="0" fontId="13" fillId="0" borderId="28" xfId="46" applyNumberFormat="1" applyFont="1" applyBorder="1" applyAlignment="1">
      <alignment horizontal="left" vertical="center" wrapText="1"/>
      <protection/>
    </xf>
    <xf numFmtId="0" fontId="13" fillId="0" borderId="28" xfId="46" applyNumberFormat="1" applyFont="1" applyFill="1" applyBorder="1" applyAlignment="1">
      <alignment horizontal="left" vertical="center" wrapText="1"/>
      <protection/>
    </xf>
    <xf numFmtId="0" fontId="13" fillId="0" borderId="28" xfId="46" applyNumberFormat="1" applyFont="1" applyFill="1" applyBorder="1" applyAlignment="1">
      <alignment horizontal="left" vertical="center" wrapText="1"/>
      <protection/>
    </xf>
    <xf numFmtId="0" fontId="14" fillId="0" borderId="28" xfId="46" applyNumberFormat="1" applyFont="1" applyFill="1" applyBorder="1" applyAlignment="1">
      <alignment horizontal="left" vertical="center" wrapText="1"/>
      <protection/>
    </xf>
    <xf numFmtId="0" fontId="13" fillId="0" borderId="29" xfId="46" applyNumberFormat="1" applyFont="1" applyFill="1" applyBorder="1" applyAlignment="1">
      <alignment horizontal="left" vertical="center" wrapText="1"/>
      <protection/>
    </xf>
    <xf numFmtId="0" fontId="13" fillId="0" borderId="21" xfId="46" applyNumberFormat="1" applyFont="1" applyFill="1" applyBorder="1" applyAlignment="1">
      <alignment horizontal="left" vertical="center" wrapText="1"/>
      <protection/>
    </xf>
    <xf numFmtId="0" fontId="13" fillId="0" borderId="30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wrapText="1"/>
    </xf>
    <xf numFmtId="0" fontId="13" fillId="0" borderId="31" xfId="46" applyNumberFormat="1" applyFont="1" applyFill="1" applyBorder="1" applyAlignment="1">
      <alignment horizontal="left" vertical="center" wrapText="1"/>
      <protection/>
    </xf>
    <xf numFmtId="0" fontId="15" fillId="0" borderId="28" xfId="0" applyFont="1" applyFill="1" applyBorder="1" applyAlignment="1">
      <alignment wrapText="1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7" fontId="54" fillId="33" borderId="34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5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55" fillId="0" borderId="24" xfId="46" applyFont="1" applyFill="1" applyBorder="1" applyAlignment="1">
      <alignment horizontal="center" vertical="center"/>
      <protection/>
    </xf>
    <xf numFmtId="1" fontId="55" fillId="0" borderId="48" xfId="46" applyNumberFormat="1" applyFont="1" applyBorder="1" applyAlignment="1">
      <alignment horizontal="center" vertical="center"/>
      <protection/>
    </xf>
    <xf numFmtId="1" fontId="55" fillId="0" borderId="24" xfId="46" applyNumberFormat="1" applyFont="1" applyFill="1" applyBorder="1" applyAlignment="1">
      <alignment horizontal="center" vertical="center"/>
      <protection/>
    </xf>
    <xf numFmtId="1" fontId="4" fillId="0" borderId="36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 wrapText="1"/>
    </xf>
    <xf numFmtId="175" fontId="7" fillId="0" borderId="4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35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center"/>
    </xf>
    <xf numFmtId="0" fontId="0" fillId="0" borderId="50" xfId="0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7" fontId="0" fillId="36" borderId="51" xfId="0" applyNumberFormat="1" applyFill="1" applyBorder="1" applyAlignment="1">
      <alignment horizontal="center" vertical="center" wrapText="1"/>
    </xf>
    <xf numFmtId="177" fontId="0" fillId="36" borderId="52" xfId="0" applyNumberForma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53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36" borderId="12" xfId="0" applyNumberFormat="1" applyFill="1" applyBorder="1" applyAlignment="1">
      <alignment horizontal="center" vertical="center"/>
    </xf>
    <xf numFmtId="177" fontId="0" fillId="36" borderId="54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177" fontId="12" fillId="0" borderId="35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55" xfId="0" applyNumberFormat="1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4" fontId="2" fillId="0" borderId="5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" fontId="55" fillId="0" borderId="56" xfId="46" applyNumberFormat="1" applyFont="1" applyFill="1" applyBorder="1" applyAlignment="1">
      <alignment horizontal="center" vertical="center"/>
      <protection/>
    </xf>
    <xf numFmtId="0" fontId="13" fillId="0" borderId="30" xfId="46" applyNumberFormat="1" applyFont="1" applyFill="1" applyBorder="1" applyAlignment="1">
      <alignment horizontal="left" vertical="center" wrapText="1"/>
      <protection/>
    </xf>
    <xf numFmtId="177" fontId="0" fillId="36" borderId="52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4" fillId="0" borderId="21" xfId="46" applyNumberFormat="1" applyFont="1" applyFill="1" applyBorder="1" applyAlignment="1">
      <alignment horizontal="left" vertical="center" wrapText="1"/>
      <protection/>
    </xf>
    <xf numFmtId="177" fontId="0" fillId="0" borderId="57" xfId="0" applyNumberFormat="1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36" borderId="14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5" fillId="0" borderId="48" xfId="46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55" fillId="0" borderId="48" xfId="46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34" borderId="26" xfId="0" applyNumberFormat="1" applyFont="1" applyFill="1" applyBorder="1" applyAlignment="1">
      <alignment horizontal="center" vertical="center"/>
    </xf>
    <xf numFmtId="0" fontId="13" fillId="36" borderId="21" xfId="46" applyNumberFormat="1" applyFont="1" applyFill="1" applyBorder="1" applyAlignment="1">
      <alignment horizontal="left" vertical="center" wrapText="1"/>
      <protection/>
    </xf>
    <xf numFmtId="0" fontId="13" fillId="36" borderId="28" xfId="46" applyNumberFormat="1" applyFont="1" applyFill="1" applyBorder="1" applyAlignment="1">
      <alignment horizontal="left" vertical="center" wrapText="1"/>
      <protection/>
    </xf>
    <xf numFmtId="0" fontId="13" fillId="36" borderId="29" xfId="46" applyNumberFormat="1" applyFont="1" applyFill="1" applyBorder="1" applyAlignment="1">
      <alignment horizontal="left" vertical="center" wrapText="1"/>
      <protection/>
    </xf>
    <xf numFmtId="0" fontId="56" fillId="36" borderId="20" xfId="0" applyFont="1" applyFill="1" applyBorder="1" applyAlignment="1">
      <alignment horizontal="center" vertical="center"/>
    </xf>
    <xf numFmtId="0" fontId="56" fillId="36" borderId="25" xfId="0" applyFont="1" applyFill="1" applyBorder="1" applyAlignment="1">
      <alignment horizontal="center" vertical="center"/>
    </xf>
    <xf numFmtId="1" fontId="55" fillId="36" borderId="17" xfId="46" applyNumberFormat="1" applyFont="1" applyFill="1" applyBorder="1" applyAlignment="1">
      <alignment horizontal="center" vertical="center"/>
      <protection/>
    </xf>
    <xf numFmtId="1" fontId="55" fillId="36" borderId="25" xfId="46" applyNumberFormat="1" applyFont="1" applyFill="1" applyBorder="1" applyAlignment="1">
      <alignment horizontal="center" vertical="center"/>
      <protection/>
    </xf>
    <xf numFmtId="1" fontId="55" fillId="36" borderId="24" xfId="46" applyNumberFormat="1" applyFont="1" applyFill="1" applyBorder="1" applyAlignment="1">
      <alignment horizontal="center" vertical="center"/>
      <protection/>
    </xf>
    <xf numFmtId="1" fontId="55" fillId="0" borderId="26" xfId="46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wrapText="1"/>
    </xf>
    <xf numFmtId="0" fontId="14" fillId="36" borderId="12" xfId="52" applyFont="1" applyFill="1" applyBorder="1" applyAlignment="1">
      <alignment wrapText="1"/>
      <protection/>
    </xf>
    <xf numFmtId="0" fontId="13" fillId="36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36" borderId="19" xfId="0" applyNumberFormat="1" applyFill="1" applyBorder="1" applyAlignment="1">
      <alignment horizontal="center" vertical="center"/>
    </xf>
    <xf numFmtId="177" fontId="12" fillId="36" borderId="35" xfId="0" applyNumberFormat="1" applyFont="1" applyFill="1" applyBorder="1" applyAlignment="1">
      <alignment horizontal="center" vertical="center"/>
    </xf>
    <xf numFmtId="177" fontId="12" fillId="36" borderId="34" xfId="0" applyNumberFormat="1" applyFon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44"/>
  <sheetViews>
    <sheetView tabSelected="1" zoomScalePageLayoutView="0" workbookViewId="0" topLeftCell="A1">
      <pane xSplit="4" ySplit="4" topLeftCell="E6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74" sqref="M74"/>
    </sheetView>
  </sheetViews>
  <sheetFormatPr defaultColWidth="9.140625" defaultRowHeight="12.75"/>
  <cols>
    <col min="1" max="1" width="4.28125" style="22" customWidth="1"/>
    <col min="2" max="2" width="6.28125" style="62" hidden="1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2" width="11.7109375" style="0" customWidth="1"/>
    <col min="13" max="13" width="15.28125" style="116" customWidth="1"/>
    <col min="14" max="14" width="9.28125" style="0" bestFit="1" customWidth="1"/>
    <col min="15" max="15" width="13.28125" style="0" customWidth="1"/>
    <col min="16" max="16" width="10.00390625" style="0" customWidth="1"/>
    <col min="17" max="17" width="9.28125" style="0" bestFit="1" customWidth="1"/>
  </cols>
  <sheetData>
    <row r="1" spans="1:10" ht="22.5" customHeight="1">
      <c r="A1" s="1"/>
      <c r="D1" s="97" t="s">
        <v>97</v>
      </c>
      <c r="E1" s="7"/>
      <c r="F1" s="7"/>
      <c r="G1" s="7"/>
      <c r="H1" s="7"/>
      <c r="I1" s="7"/>
      <c r="J1" s="7"/>
    </row>
    <row r="2" spans="1:16" ht="16.5" customHeight="1" thickBot="1">
      <c r="A2" s="1"/>
      <c r="D2" s="136" t="s">
        <v>98</v>
      </c>
      <c r="E2" s="112"/>
      <c r="F2" s="113"/>
      <c r="G2" s="113"/>
      <c r="H2" s="113"/>
      <c r="I2" s="113"/>
      <c r="J2" s="114"/>
      <c r="K2" s="115"/>
      <c r="L2" s="115"/>
      <c r="M2" s="117" t="s">
        <v>42</v>
      </c>
      <c r="O2" s="177"/>
      <c r="P2" s="177"/>
    </row>
    <row r="3" spans="1:16" ht="51.75" thickBot="1">
      <c r="A3" s="81" t="s">
        <v>41</v>
      </c>
      <c r="B3" s="110" t="s">
        <v>40</v>
      </c>
      <c r="C3" s="91" t="s">
        <v>0</v>
      </c>
      <c r="D3" s="111" t="s">
        <v>57</v>
      </c>
      <c r="E3" s="65" t="s">
        <v>59</v>
      </c>
      <c r="F3" s="66" t="s">
        <v>52</v>
      </c>
      <c r="G3" s="73" t="s">
        <v>60</v>
      </c>
      <c r="H3" s="64" t="s">
        <v>53</v>
      </c>
      <c r="I3" s="30" t="s">
        <v>54</v>
      </c>
      <c r="J3" s="67" t="s">
        <v>61</v>
      </c>
      <c r="K3" s="74" t="s">
        <v>56</v>
      </c>
      <c r="L3" s="98" t="s">
        <v>55</v>
      </c>
      <c r="M3" s="118" t="s">
        <v>58</v>
      </c>
      <c r="O3" s="127"/>
      <c r="P3" s="127"/>
    </row>
    <row r="4" spans="1:16" ht="12.75">
      <c r="A4" s="99"/>
      <c r="B4" s="100"/>
      <c r="C4" s="101"/>
      <c r="D4" s="102"/>
      <c r="E4" s="103"/>
      <c r="F4" s="104"/>
      <c r="G4" s="105"/>
      <c r="H4" s="106"/>
      <c r="I4" s="104"/>
      <c r="J4" s="107"/>
      <c r="K4" s="108"/>
      <c r="L4" s="109"/>
      <c r="M4" s="119"/>
      <c r="O4" s="127"/>
      <c r="P4" s="127"/>
    </row>
    <row r="5" spans="1:17" ht="28.5">
      <c r="A5" s="38">
        <v>301</v>
      </c>
      <c r="B5" s="167">
        <v>3121</v>
      </c>
      <c r="C5" s="92">
        <v>1</v>
      </c>
      <c r="D5" s="49" t="s">
        <v>1</v>
      </c>
      <c r="E5" s="61">
        <v>915.62</v>
      </c>
      <c r="F5" s="37">
        <v>502.4</v>
      </c>
      <c r="G5" s="26">
        <f>E5+F5</f>
        <v>1418.02</v>
      </c>
      <c r="H5" s="76">
        <v>64686.835</v>
      </c>
      <c r="I5" s="27">
        <v>197</v>
      </c>
      <c r="J5" s="28">
        <f>H5+I5</f>
        <v>64883.835</v>
      </c>
      <c r="K5" s="61">
        <v>63771.215</v>
      </c>
      <c r="L5" s="26">
        <v>305.4</v>
      </c>
      <c r="M5" s="124">
        <v>0</v>
      </c>
      <c r="O5" s="123"/>
      <c r="P5" s="123"/>
      <c r="Q5" s="123"/>
    </row>
    <row r="6" spans="1:17" ht="27" customHeight="1">
      <c r="A6" s="40">
        <v>302</v>
      </c>
      <c r="B6" s="168">
        <v>3121</v>
      </c>
      <c r="C6" s="93">
        <v>1</v>
      </c>
      <c r="D6" s="50" t="s">
        <v>2</v>
      </c>
      <c r="E6" s="68">
        <v>3602.88</v>
      </c>
      <c r="F6" s="37">
        <v>401</v>
      </c>
      <c r="G6" s="26">
        <f aca="true" t="shared" si="0" ref="G6:G69">E6+F6</f>
        <v>4003.88</v>
      </c>
      <c r="H6" s="76">
        <v>70033.098</v>
      </c>
      <c r="I6" s="27">
        <v>321.304</v>
      </c>
      <c r="J6" s="28">
        <f aca="true" t="shared" si="1" ref="J6:J69">H6+I6</f>
        <v>70354.402</v>
      </c>
      <c r="K6" s="61">
        <v>66430.218</v>
      </c>
      <c r="L6" s="24">
        <v>79.696</v>
      </c>
      <c r="M6" s="124">
        <v>899</v>
      </c>
      <c r="O6" s="123"/>
      <c r="P6" s="123"/>
      <c r="Q6" s="123"/>
    </row>
    <row r="7" spans="1:17" ht="36" customHeight="1">
      <c r="A7" s="40">
        <v>303</v>
      </c>
      <c r="B7" s="168">
        <v>3121</v>
      </c>
      <c r="C7" s="93">
        <v>1</v>
      </c>
      <c r="D7" s="50" t="s">
        <v>65</v>
      </c>
      <c r="E7" s="68">
        <v>4464.72</v>
      </c>
      <c r="F7" s="37">
        <v>683</v>
      </c>
      <c r="G7" s="26">
        <f t="shared" si="0"/>
        <v>5147.72</v>
      </c>
      <c r="H7" s="76">
        <v>46535.277</v>
      </c>
      <c r="I7" s="27">
        <v>640</v>
      </c>
      <c r="J7" s="28">
        <f t="shared" si="1"/>
        <v>47175.277</v>
      </c>
      <c r="K7" s="61">
        <v>42070.557</v>
      </c>
      <c r="L7" s="180">
        <v>43</v>
      </c>
      <c r="M7" s="124">
        <v>0</v>
      </c>
      <c r="N7" s="186"/>
      <c r="O7" s="116"/>
      <c r="P7" s="116"/>
      <c r="Q7" s="123"/>
    </row>
    <row r="8" spans="1:17" ht="42.75">
      <c r="A8" s="40">
        <v>312</v>
      </c>
      <c r="B8" s="168">
        <v>3122</v>
      </c>
      <c r="C8" s="94">
        <v>1</v>
      </c>
      <c r="D8" s="50" t="s">
        <v>49</v>
      </c>
      <c r="E8" s="68">
        <v>5174.37</v>
      </c>
      <c r="F8" s="37">
        <v>237.6</v>
      </c>
      <c r="G8" s="26">
        <f t="shared" si="0"/>
        <v>5411.97</v>
      </c>
      <c r="H8" s="76">
        <v>63308.381</v>
      </c>
      <c r="I8" s="27">
        <v>202.98</v>
      </c>
      <c r="J8" s="28">
        <f t="shared" si="1"/>
        <v>63511.361000000004</v>
      </c>
      <c r="K8" s="61">
        <v>58134.011</v>
      </c>
      <c r="L8" s="26">
        <v>34.62</v>
      </c>
      <c r="M8" s="124">
        <v>0</v>
      </c>
      <c r="O8" s="123"/>
      <c r="P8" s="123"/>
      <c r="Q8" s="123"/>
    </row>
    <row r="9" spans="1:17" ht="28.5">
      <c r="A9" s="40">
        <v>307</v>
      </c>
      <c r="B9" s="168">
        <v>3122</v>
      </c>
      <c r="C9" s="93">
        <v>1</v>
      </c>
      <c r="D9" s="50" t="s">
        <v>3</v>
      </c>
      <c r="E9" s="68">
        <v>2297.292</v>
      </c>
      <c r="F9" s="37">
        <v>660</v>
      </c>
      <c r="G9" s="26">
        <f t="shared" si="0"/>
        <v>2957.292</v>
      </c>
      <c r="H9" s="76">
        <v>49394.228</v>
      </c>
      <c r="I9" s="27">
        <v>637.518</v>
      </c>
      <c r="J9" s="28">
        <f t="shared" si="1"/>
        <v>50031.746</v>
      </c>
      <c r="K9" s="61">
        <v>47096.936</v>
      </c>
      <c r="L9" s="26">
        <v>22.482</v>
      </c>
      <c r="M9" s="124">
        <v>185</v>
      </c>
      <c r="O9" s="123"/>
      <c r="P9" s="123"/>
      <c r="Q9" s="123"/>
    </row>
    <row r="10" spans="1:17" ht="42.75">
      <c r="A10" s="40">
        <v>308</v>
      </c>
      <c r="B10" s="169">
        <v>3127</v>
      </c>
      <c r="C10" s="93">
        <v>1</v>
      </c>
      <c r="D10" s="51" t="s">
        <v>48</v>
      </c>
      <c r="E10" s="68">
        <v>6447.204</v>
      </c>
      <c r="F10" s="37">
        <v>970</v>
      </c>
      <c r="G10" s="26">
        <f>E10+F10</f>
        <v>7417.204</v>
      </c>
      <c r="H10" s="76">
        <v>145829.096</v>
      </c>
      <c r="I10" s="27">
        <v>930</v>
      </c>
      <c r="J10" s="28">
        <f t="shared" si="1"/>
        <v>146759.096</v>
      </c>
      <c r="K10" s="61">
        <v>139381.892</v>
      </c>
      <c r="L10" s="26">
        <v>40</v>
      </c>
      <c r="M10" s="124">
        <v>0</v>
      </c>
      <c r="O10" s="123"/>
      <c r="P10" s="123"/>
      <c r="Q10" s="123"/>
    </row>
    <row r="11" spans="1:17" ht="28.5">
      <c r="A11" s="40">
        <v>309</v>
      </c>
      <c r="B11" s="169">
        <v>3127</v>
      </c>
      <c r="C11" s="93">
        <v>1</v>
      </c>
      <c r="D11" s="51" t="s">
        <v>4</v>
      </c>
      <c r="E11" s="68">
        <v>7700.095</v>
      </c>
      <c r="F11" s="37">
        <v>3148.552</v>
      </c>
      <c r="G11" s="26">
        <f t="shared" si="0"/>
        <v>10848.647</v>
      </c>
      <c r="H11" s="76">
        <v>90036.251</v>
      </c>
      <c r="I11" s="27">
        <v>3140.42</v>
      </c>
      <c r="J11" s="28">
        <f t="shared" si="1"/>
        <v>93176.671</v>
      </c>
      <c r="K11" s="61">
        <v>82336.156</v>
      </c>
      <c r="L11" s="26">
        <v>8.132</v>
      </c>
      <c r="M11" s="124">
        <v>3900</v>
      </c>
      <c r="O11" s="123"/>
      <c r="P11" s="123"/>
      <c r="Q11" s="123"/>
    </row>
    <row r="12" spans="1:17" ht="42.75">
      <c r="A12" s="40">
        <v>317</v>
      </c>
      <c r="B12" s="169">
        <v>3127</v>
      </c>
      <c r="C12" s="93">
        <v>1</v>
      </c>
      <c r="D12" s="51" t="s">
        <v>5</v>
      </c>
      <c r="E12" s="68">
        <v>2438.86</v>
      </c>
      <c r="F12" s="37">
        <v>580</v>
      </c>
      <c r="G12" s="26">
        <f t="shared" si="0"/>
        <v>3018.86</v>
      </c>
      <c r="H12" s="185">
        <v>57371.841</v>
      </c>
      <c r="I12" s="27">
        <v>403</v>
      </c>
      <c r="J12" s="28">
        <f t="shared" si="1"/>
        <v>57774.841</v>
      </c>
      <c r="K12" s="61">
        <v>54932.981</v>
      </c>
      <c r="L12" s="26">
        <v>177</v>
      </c>
      <c r="M12" s="124">
        <v>1212.38</v>
      </c>
      <c r="O12" s="116"/>
      <c r="P12" s="123"/>
      <c r="Q12" s="123"/>
    </row>
    <row r="13" spans="1:17" ht="28.5">
      <c r="A13" s="43">
        <v>305</v>
      </c>
      <c r="B13" s="169">
        <v>3122</v>
      </c>
      <c r="C13" s="93">
        <v>1</v>
      </c>
      <c r="D13" s="51" t="s">
        <v>66</v>
      </c>
      <c r="E13" s="68">
        <v>3331.753</v>
      </c>
      <c r="F13" s="37">
        <v>815</v>
      </c>
      <c r="G13" s="26">
        <f t="shared" si="0"/>
        <v>4146.753000000001</v>
      </c>
      <c r="H13" s="76">
        <v>55033.16</v>
      </c>
      <c r="I13" s="27">
        <v>649</v>
      </c>
      <c r="J13" s="28">
        <f t="shared" si="1"/>
        <v>55682.16</v>
      </c>
      <c r="K13" s="61">
        <v>51701.407</v>
      </c>
      <c r="L13" s="26">
        <v>166</v>
      </c>
      <c r="M13" s="124">
        <v>841</v>
      </c>
      <c r="O13" s="123"/>
      <c r="P13" s="123"/>
      <c r="Q13" s="123"/>
    </row>
    <row r="14" spans="1:17" ht="42.75">
      <c r="A14" s="43">
        <v>314</v>
      </c>
      <c r="B14" s="169">
        <v>3122</v>
      </c>
      <c r="C14" s="93">
        <v>1</v>
      </c>
      <c r="D14" s="51" t="s">
        <v>6</v>
      </c>
      <c r="E14" s="68">
        <v>7503.729</v>
      </c>
      <c r="F14" s="37">
        <v>530</v>
      </c>
      <c r="G14" s="26">
        <f t="shared" si="0"/>
        <v>8033.729</v>
      </c>
      <c r="H14" s="76">
        <v>112777.97</v>
      </c>
      <c r="I14" s="27">
        <v>410</v>
      </c>
      <c r="J14" s="28">
        <f t="shared" si="1"/>
        <v>113187.97</v>
      </c>
      <c r="K14" s="61">
        <v>105274.241</v>
      </c>
      <c r="L14" s="26">
        <v>120</v>
      </c>
      <c r="M14" s="124">
        <v>16282</v>
      </c>
      <c r="O14" s="123"/>
      <c r="P14" s="123"/>
      <c r="Q14" s="123"/>
    </row>
    <row r="15" spans="1:17" ht="28.5">
      <c r="A15" s="40">
        <v>445</v>
      </c>
      <c r="B15" s="169">
        <v>3127</v>
      </c>
      <c r="C15" s="93">
        <v>1</v>
      </c>
      <c r="D15" s="51" t="s">
        <v>37</v>
      </c>
      <c r="E15" s="68">
        <v>10102.295</v>
      </c>
      <c r="F15" s="37">
        <v>2530</v>
      </c>
      <c r="G15" s="26">
        <f t="shared" si="0"/>
        <v>12632.295</v>
      </c>
      <c r="H15" s="76">
        <v>80181.942</v>
      </c>
      <c r="I15" s="27">
        <v>2410</v>
      </c>
      <c r="J15" s="28">
        <f t="shared" si="1"/>
        <v>82591.942</v>
      </c>
      <c r="K15" s="61">
        <v>70079.647</v>
      </c>
      <c r="L15" s="26">
        <v>120</v>
      </c>
      <c r="M15" s="124">
        <v>5905.73</v>
      </c>
      <c r="O15" s="123"/>
      <c r="P15" s="123"/>
      <c r="Q15" s="123"/>
    </row>
    <row r="16" spans="1:17" ht="28.5">
      <c r="A16" s="40">
        <v>318</v>
      </c>
      <c r="B16" s="169">
        <v>3127</v>
      </c>
      <c r="C16" s="93">
        <v>1</v>
      </c>
      <c r="D16" s="51" t="s">
        <v>38</v>
      </c>
      <c r="E16" s="68">
        <v>7071.75</v>
      </c>
      <c r="F16" s="37">
        <v>0</v>
      </c>
      <c r="G16" s="26">
        <f t="shared" si="0"/>
        <v>7071.75</v>
      </c>
      <c r="H16" s="76">
        <v>104940.668</v>
      </c>
      <c r="I16" s="27">
        <v>0</v>
      </c>
      <c r="J16" s="28">
        <f t="shared" si="1"/>
        <v>104940.668</v>
      </c>
      <c r="K16" s="61">
        <v>97868.918</v>
      </c>
      <c r="L16" s="26">
        <v>0</v>
      </c>
      <c r="M16" s="124">
        <v>8000</v>
      </c>
      <c r="O16" s="123"/>
      <c r="P16" s="123"/>
      <c r="Q16" s="123"/>
    </row>
    <row r="17" spans="1:17" ht="23.25" customHeight="1">
      <c r="A17" s="40">
        <v>319</v>
      </c>
      <c r="B17" s="169">
        <v>3124</v>
      </c>
      <c r="C17" s="93">
        <v>1</v>
      </c>
      <c r="D17" s="51" t="s">
        <v>67</v>
      </c>
      <c r="E17" s="68">
        <v>2045.579</v>
      </c>
      <c r="F17" s="37">
        <v>236.75</v>
      </c>
      <c r="G17" s="26">
        <f t="shared" si="0"/>
        <v>2282.3289999999997</v>
      </c>
      <c r="H17" s="76">
        <v>54670.204</v>
      </c>
      <c r="I17" s="27">
        <v>236.75</v>
      </c>
      <c r="J17" s="28">
        <f t="shared" si="1"/>
        <v>54906.954</v>
      </c>
      <c r="K17" s="61">
        <v>52624.625</v>
      </c>
      <c r="L17" s="26">
        <v>0</v>
      </c>
      <c r="M17" s="124">
        <v>4000</v>
      </c>
      <c r="O17" s="123"/>
      <c r="P17" s="123"/>
      <c r="Q17" s="123"/>
    </row>
    <row r="18" spans="1:17" ht="28.5">
      <c r="A18" s="40">
        <v>320</v>
      </c>
      <c r="B18" s="169">
        <v>3114</v>
      </c>
      <c r="C18" s="93">
        <v>1</v>
      </c>
      <c r="D18" s="51" t="s">
        <v>68</v>
      </c>
      <c r="E18" s="68">
        <v>914.566</v>
      </c>
      <c r="F18" s="37">
        <v>0</v>
      </c>
      <c r="G18" s="26">
        <f t="shared" si="0"/>
        <v>914.566</v>
      </c>
      <c r="H18" s="76">
        <v>74020.788</v>
      </c>
      <c r="I18" s="27">
        <v>0</v>
      </c>
      <c r="J18" s="28">
        <f t="shared" si="1"/>
        <v>74020.788</v>
      </c>
      <c r="K18" s="61">
        <v>73106.222</v>
      </c>
      <c r="L18" s="26">
        <v>0</v>
      </c>
      <c r="M18" s="124">
        <v>3140</v>
      </c>
      <c r="O18" s="123"/>
      <c r="P18" s="123"/>
      <c r="Q18" s="123"/>
    </row>
    <row r="19" spans="1:17" ht="26.25" customHeight="1">
      <c r="A19" s="40">
        <v>321</v>
      </c>
      <c r="B19" s="169">
        <v>3114</v>
      </c>
      <c r="C19" s="93">
        <v>1</v>
      </c>
      <c r="D19" s="51" t="s">
        <v>51</v>
      </c>
      <c r="E19" s="68">
        <v>5900.639</v>
      </c>
      <c r="F19" s="37">
        <v>25</v>
      </c>
      <c r="G19" s="26">
        <f t="shared" si="0"/>
        <v>5925.639</v>
      </c>
      <c r="H19" s="76">
        <v>164193.369</v>
      </c>
      <c r="I19" s="27">
        <v>16</v>
      </c>
      <c r="J19" s="28">
        <f t="shared" si="1"/>
        <v>164209.369</v>
      </c>
      <c r="K19" s="61">
        <v>158292.73</v>
      </c>
      <c r="L19" s="26">
        <v>9</v>
      </c>
      <c r="M19" s="124">
        <v>14500</v>
      </c>
      <c r="O19" s="123"/>
      <c r="P19" s="123"/>
      <c r="Q19" s="123"/>
    </row>
    <row r="20" spans="1:17" ht="28.5">
      <c r="A20" s="40">
        <v>327</v>
      </c>
      <c r="B20" s="169">
        <v>3114</v>
      </c>
      <c r="C20" s="93">
        <v>1</v>
      </c>
      <c r="D20" s="51" t="s">
        <v>69</v>
      </c>
      <c r="E20" s="68">
        <v>254.583</v>
      </c>
      <c r="F20" s="37">
        <v>0</v>
      </c>
      <c r="G20" s="26">
        <f t="shared" si="0"/>
        <v>254.583</v>
      </c>
      <c r="H20" s="76">
        <v>8305.647</v>
      </c>
      <c r="I20" s="27">
        <v>0</v>
      </c>
      <c r="J20" s="28">
        <f t="shared" si="1"/>
        <v>8305.647</v>
      </c>
      <c r="K20" s="61">
        <v>8051.064</v>
      </c>
      <c r="L20" s="26">
        <v>0</v>
      </c>
      <c r="M20" s="124">
        <v>0</v>
      </c>
      <c r="N20" s="178"/>
      <c r="O20" s="123"/>
      <c r="P20" s="123"/>
      <c r="Q20" s="123"/>
    </row>
    <row r="21" spans="1:17" ht="21.75" customHeight="1">
      <c r="A21" s="40">
        <v>325</v>
      </c>
      <c r="B21" s="170">
        <v>3114</v>
      </c>
      <c r="C21" s="93">
        <v>1</v>
      </c>
      <c r="D21" s="51" t="s">
        <v>7</v>
      </c>
      <c r="E21" s="68">
        <v>196</v>
      </c>
      <c r="F21" s="37">
        <v>0</v>
      </c>
      <c r="G21" s="26">
        <f t="shared" si="0"/>
        <v>196</v>
      </c>
      <c r="H21" s="76">
        <v>14559.58</v>
      </c>
      <c r="I21" s="27">
        <v>0</v>
      </c>
      <c r="J21" s="28">
        <f t="shared" si="1"/>
        <v>14559.58</v>
      </c>
      <c r="K21" s="61">
        <v>14363.58</v>
      </c>
      <c r="L21" s="26">
        <v>0</v>
      </c>
      <c r="M21" s="134">
        <v>4300</v>
      </c>
      <c r="O21" s="123"/>
      <c r="P21" s="123"/>
      <c r="Q21" s="123"/>
    </row>
    <row r="22" spans="1:17" ht="42.75" customHeight="1">
      <c r="A22" s="40">
        <v>455</v>
      </c>
      <c r="B22" s="169">
        <v>3146</v>
      </c>
      <c r="C22" s="93">
        <v>1</v>
      </c>
      <c r="D22" s="51" t="s">
        <v>70</v>
      </c>
      <c r="E22" s="68">
        <v>1196.54</v>
      </c>
      <c r="F22" s="37">
        <v>110</v>
      </c>
      <c r="G22" s="26">
        <f t="shared" si="0"/>
        <v>1306.54</v>
      </c>
      <c r="H22" s="76">
        <v>59644.24</v>
      </c>
      <c r="I22" s="27">
        <v>100</v>
      </c>
      <c r="J22" s="28">
        <f t="shared" si="1"/>
        <v>59744.24</v>
      </c>
      <c r="K22" s="61">
        <v>58447.7</v>
      </c>
      <c r="L22" s="26">
        <v>10</v>
      </c>
      <c r="M22" s="124">
        <v>0</v>
      </c>
      <c r="O22" s="123"/>
      <c r="P22" s="123"/>
      <c r="Q22" s="123"/>
    </row>
    <row r="23" spans="1:17" ht="27" customHeight="1">
      <c r="A23" s="40">
        <v>322</v>
      </c>
      <c r="B23" s="169">
        <v>3133</v>
      </c>
      <c r="C23" s="93">
        <v>1</v>
      </c>
      <c r="D23" s="51" t="s">
        <v>8</v>
      </c>
      <c r="E23" s="68">
        <v>1596.305</v>
      </c>
      <c r="F23" s="37">
        <v>90</v>
      </c>
      <c r="G23" s="26">
        <f t="shared" si="0"/>
        <v>1686.305</v>
      </c>
      <c r="H23" s="76">
        <v>27211.64</v>
      </c>
      <c r="I23" s="27">
        <v>29.652</v>
      </c>
      <c r="J23" s="28">
        <f t="shared" si="1"/>
        <v>27241.291999999998</v>
      </c>
      <c r="K23" s="61">
        <v>25615.335</v>
      </c>
      <c r="L23" s="26">
        <v>60.348</v>
      </c>
      <c r="M23" s="124">
        <v>0</v>
      </c>
      <c r="O23" s="123"/>
      <c r="P23" s="123"/>
      <c r="Q23" s="123"/>
    </row>
    <row r="24" spans="1:17" ht="28.5">
      <c r="A24" s="40">
        <v>332</v>
      </c>
      <c r="B24" s="169">
        <v>3147</v>
      </c>
      <c r="C24" s="93">
        <v>1</v>
      </c>
      <c r="D24" s="51" t="s">
        <v>9</v>
      </c>
      <c r="E24" s="68">
        <v>12096.208</v>
      </c>
      <c r="F24" s="37">
        <v>1852.9</v>
      </c>
      <c r="G24" s="26">
        <f t="shared" si="0"/>
        <v>13949.108</v>
      </c>
      <c r="H24" s="76">
        <v>52159.094</v>
      </c>
      <c r="I24" s="27">
        <v>1625.3</v>
      </c>
      <c r="J24" s="28">
        <f t="shared" si="1"/>
        <v>53784.394</v>
      </c>
      <c r="K24" s="61">
        <v>40062.886</v>
      </c>
      <c r="L24" s="26">
        <v>227.6</v>
      </c>
      <c r="M24" s="124">
        <v>0</v>
      </c>
      <c r="O24" s="123"/>
      <c r="P24" s="123"/>
      <c r="Q24" s="123"/>
    </row>
    <row r="25" spans="1:17" ht="23.25" customHeight="1">
      <c r="A25" s="40">
        <v>335</v>
      </c>
      <c r="B25" s="171">
        <v>3141</v>
      </c>
      <c r="C25" s="93">
        <v>1</v>
      </c>
      <c r="D25" s="51" t="s">
        <v>10</v>
      </c>
      <c r="E25" s="68">
        <v>7664.658</v>
      </c>
      <c r="F25" s="37">
        <v>5185</v>
      </c>
      <c r="G25" s="26">
        <f t="shared" si="0"/>
        <v>12849.658</v>
      </c>
      <c r="H25" s="76">
        <v>20611.897</v>
      </c>
      <c r="I25" s="27">
        <v>5178</v>
      </c>
      <c r="J25" s="28">
        <f t="shared" si="1"/>
        <v>25789.897</v>
      </c>
      <c r="K25" s="61">
        <v>12947.239</v>
      </c>
      <c r="L25" s="26">
        <v>7</v>
      </c>
      <c r="M25" s="124">
        <v>0</v>
      </c>
      <c r="O25" s="123"/>
      <c r="P25" s="123"/>
      <c r="Q25" s="123"/>
    </row>
    <row r="26" spans="1:17" ht="42.75" customHeight="1" thickBot="1">
      <c r="A26" s="45">
        <v>352</v>
      </c>
      <c r="B26" s="172">
        <v>3294</v>
      </c>
      <c r="C26" s="95">
        <v>1</v>
      </c>
      <c r="D26" s="54" t="s">
        <v>44</v>
      </c>
      <c r="E26" s="146">
        <v>4766</v>
      </c>
      <c r="F26" s="147">
        <v>0</v>
      </c>
      <c r="G26" s="148">
        <f t="shared" si="0"/>
        <v>4766</v>
      </c>
      <c r="H26" s="149">
        <v>12326.86</v>
      </c>
      <c r="I26" s="150">
        <v>0</v>
      </c>
      <c r="J26" s="151">
        <f t="shared" si="1"/>
        <v>12326.86</v>
      </c>
      <c r="K26" s="146">
        <v>7560.86</v>
      </c>
      <c r="L26" s="148">
        <v>0</v>
      </c>
      <c r="M26" s="152">
        <v>0</v>
      </c>
      <c r="O26" s="123"/>
      <c r="P26" s="123"/>
      <c r="Q26" s="123"/>
    </row>
    <row r="27" spans="1:16" ht="14.25" customHeight="1">
      <c r="A27" s="38">
        <v>390</v>
      </c>
      <c r="B27" s="39">
        <v>3121</v>
      </c>
      <c r="C27" s="96">
        <v>2</v>
      </c>
      <c r="D27" s="145" t="s">
        <v>11</v>
      </c>
      <c r="E27" s="61">
        <v>348.369</v>
      </c>
      <c r="F27" s="37">
        <v>0</v>
      </c>
      <c r="G27" s="26">
        <f t="shared" si="0"/>
        <v>348.369</v>
      </c>
      <c r="H27" s="76">
        <v>38011.593</v>
      </c>
      <c r="I27" s="27">
        <v>0</v>
      </c>
      <c r="J27" s="28">
        <f t="shared" si="1"/>
        <v>38011.593</v>
      </c>
      <c r="K27" s="61">
        <v>37663.224</v>
      </c>
      <c r="L27" s="26">
        <v>0</v>
      </c>
      <c r="M27" s="141">
        <v>3312.1</v>
      </c>
      <c r="O27" s="123"/>
      <c r="P27" s="123"/>
    </row>
    <row r="28" spans="1:16" ht="42.75">
      <c r="A28" s="40">
        <v>456</v>
      </c>
      <c r="B28" s="42">
        <v>3127</v>
      </c>
      <c r="C28" s="93">
        <v>2</v>
      </c>
      <c r="D28" s="53" t="s">
        <v>71</v>
      </c>
      <c r="E28" s="68">
        <v>8315.153</v>
      </c>
      <c r="F28" s="69">
        <v>15600</v>
      </c>
      <c r="G28" s="24">
        <f t="shared" si="0"/>
        <v>23915.153</v>
      </c>
      <c r="H28" s="72">
        <v>90310.182</v>
      </c>
      <c r="I28" s="34">
        <v>15590</v>
      </c>
      <c r="J28" s="142">
        <f t="shared" si="1"/>
        <v>105900.182</v>
      </c>
      <c r="K28" s="68">
        <v>81995.029</v>
      </c>
      <c r="L28" s="24">
        <v>10</v>
      </c>
      <c r="M28" s="124">
        <v>10792</v>
      </c>
      <c r="O28" s="123"/>
      <c r="P28" s="123"/>
    </row>
    <row r="29" spans="1:17" ht="28.5">
      <c r="A29" s="138">
        <v>392</v>
      </c>
      <c r="B29" s="139">
        <v>3127</v>
      </c>
      <c r="C29" s="93">
        <v>2</v>
      </c>
      <c r="D29" s="140" t="s">
        <v>12</v>
      </c>
      <c r="E29" s="76">
        <v>4540.128</v>
      </c>
      <c r="F29" s="37">
        <v>220</v>
      </c>
      <c r="G29" s="26">
        <f t="shared" si="0"/>
        <v>4760.128</v>
      </c>
      <c r="H29" s="76">
        <v>53956.356</v>
      </c>
      <c r="I29" s="27">
        <v>148</v>
      </c>
      <c r="J29" s="28">
        <f t="shared" si="1"/>
        <v>54104.356</v>
      </c>
      <c r="K29" s="61">
        <v>49416.228</v>
      </c>
      <c r="L29" s="26">
        <v>72</v>
      </c>
      <c r="M29" s="141">
        <v>0</v>
      </c>
      <c r="O29" s="123"/>
      <c r="P29" s="123"/>
      <c r="Q29" s="123"/>
    </row>
    <row r="30" spans="1:17" ht="28.5">
      <c r="A30" s="82">
        <v>393</v>
      </c>
      <c r="B30" s="41">
        <v>3122</v>
      </c>
      <c r="C30" s="93">
        <v>2</v>
      </c>
      <c r="D30" s="52" t="s">
        <v>13</v>
      </c>
      <c r="E30" s="61">
        <v>372.06</v>
      </c>
      <c r="F30" s="37">
        <v>16</v>
      </c>
      <c r="G30" s="26">
        <f t="shared" si="0"/>
        <v>388.06</v>
      </c>
      <c r="H30" s="76">
        <v>31365.701</v>
      </c>
      <c r="I30" s="27">
        <v>15.1</v>
      </c>
      <c r="J30" s="28">
        <f t="shared" si="1"/>
        <v>31380.801</v>
      </c>
      <c r="K30" s="61">
        <v>30993.641</v>
      </c>
      <c r="L30" s="26">
        <v>0.9</v>
      </c>
      <c r="M30" s="124">
        <v>1500</v>
      </c>
      <c r="O30" s="123"/>
      <c r="P30" s="123"/>
      <c r="Q30" s="123"/>
    </row>
    <row r="31" spans="1:17" ht="42.75">
      <c r="A31" s="83">
        <v>395</v>
      </c>
      <c r="B31" s="41">
        <v>3122</v>
      </c>
      <c r="C31" s="93">
        <v>2</v>
      </c>
      <c r="D31" s="176" t="s">
        <v>93</v>
      </c>
      <c r="E31" s="61">
        <v>3967.425</v>
      </c>
      <c r="F31" s="37">
        <v>1100</v>
      </c>
      <c r="G31" s="26">
        <f t="shared" si="0"/>
        <v>5067.425</v>
      </c>
      <c r="H31" s="76">
        <v>35176.589</v>
      </c>
      <c r="I31" s="27">
        <v>1100</v>
      </c>
      <c r="J31" s="28">
        <f t="shared" si="1"/>
        <v>36276.589</v>
      </c>
      <c r="K31" s="61">
        <v>31209.164</v>
      </c>
      <c r="L31" s="26">
        <v>0</v>
      </c>
      <c r="M31" s="124">
        <v>0</v>
      </c>
      <c r="O31" s="123"/>
      <c r="P31" s="123"/>
      <c r="Q31" s="123"/>
    </row>
    <row r="32" spans="1:17" ht="28.5">
      <c r="A32" s="83">
        <v>397</v>
      </c>
      <c r="B32" s="41">
        <v>3127</v>
      </c>
      <c r="C32" s="93">
        <v>2</v>
      </c>
      <c r="D32" s="52" t="s">
        <v>14</v>
      </c>
      <c r="E32" s="68">
        <v>3045</v>
      </c>
      <c r="F32" s="69">
        <v>870</v>
      </c>
      <c r="G32" s="26">
        <f t="shared" si="0"/>
        <v>3915</v>
      </c>
      <c r="H32" s="72">
        <v>33083.888</v>
      </c>
      <c r="I32" s="34">
        <v>855</v>
      </c>
      <c r="J32" s="28">
        <f t="shared" si="1"/>
        <v>33938.888</v>
      </c>
      <c r="K32" s="68">
        <v>30038.888</v>
      </c>
      <c r="L32" s="24">
        <v>15</v>
      </c>
      <c r="M32" s="124">
        <v>585</v>
      </c>
      <c r="O32" s="123"/>
      <c r="P32" s="123"/>
      <c r="Q32" s="123"/>
    </row>
    <row r="33" spans="1:17" ht="36" customHeight="1">
      <c r="A33" s="83">
        <v>457</v>
      </c>
      <c r="B33" s="41">
        <v>3127</v>
      </c>
      <c r="C33" s="93">
        <v>2</v>
      </c>
      <c r="D33" s="52" t="s">
        <v>72</v>
      </c>
      <c r="E33" s="68">
        <v>1684.692</v>
      </c>
      <c r="F33" s="69">
        <v>49.6</v>
      </c>
      <c r="G33" s="26">
        <f t="shared" si="0"/>
        <v>1734.292</v>
      </c>
      <c r="H33" s="72">
        <v>42981.896</v>
      </c>
      <c r="I33" s="34">
        <v>17.4</v>
      </c>
      <c r="J33" s="28">
        <f t="shared" si="1"/>
        <v>42999.296</v>
      </c>
      <c r="K33" s="68">
        <v>41297.204</v>
      </c>
      <c r="L33" s="24">
        <v>32.2</v>
      </c>
      <c r="M33" s="124">
        <v>0</v>
      </c>
      <c r="N33" s="123"/>
      <c r="O33" s="123"/>
      <c r="P33" s="123"/>
      <c r="Q33" s="123"/>
    </row>
    <row r="34" spans="1:17" ht="28.5">
      <c r="A34" s="83">
        <v>400</v>
      </c>
      <c r="B34" s="41">
        <v>3127</v>
      </c>
      <c r="C34" s="93">
        <v>2</v>
      </c>
      <c r="D34" s="52" t="s">
        <v>15</v>
      </c>
      <c r="E34" s="68">
        <v>3416.23</v>
      </c>
      <c r="F34" s="69">
        <v>405</v>
      </c>
      <c r="G34" s="26">
        <f t="shared" si="0"/>
        <v>3821.23</v>
      </c>
      <c r="H34" s="72">
        <v>47319.406</v>
      </c>
      <c r="I34" s="34">
        <v>300</v>
      </c>
      <c r="J34" s="28">
        <f t="shared" si="1"/>
        <v>47619.406</v>
      </c>
      <c r="K34" s="68">
        <v>43903.176</v>
      </c>
      <c r="L34" s="24">
        <v>105</v>
      </c>
      <c r="M34" s="124">
        <v>2000</v>
      </c>
      <c r="O34" s="123"/>
      <c r="P34" s="123"/>
      <c r="Q34" s="123"/>
    </row>
    <row r="35" spans="1:17" ht="28.5">
      <c r="A35" s="83">
        <v>394</v>
      </c>
      <c r="B35" s="41">
        <v>3127</v>
      </c>
      <c r="C35" s="93">
        <v>2</v>
      </c>
      <c r="D35" s="52" t="s">
        <v>16</v>
      </c>
      <c r="E35" s="68">
        <v>5136.86</v>
      </c>
      <c r="F35" s="69">
        <v>2410</v>
      </c>
      <c r="G35" s="26">
        <f t="shared" si="0"/>
        <v>7546.86</v>
      </c>
      <c r="H35" s="72">
        <v>63402.164</v>
      </c>
      <c r="I35" s="34">
        <v>2239</v>
      </c>
      <c r="J35" s="28">
        <f t="shared" si="1"/>
        <v>65641.16399999999</v>
      </c>
      <c r="K35" s="68">
        <v>58265.304</v>
      </c>
      <c r="L35" s="24">
        <v>171</v>
      </c>
      <c r="M35" s="124">
        <v>0</v>
      </c>
      <c r="O35" s="123"/>
      <c r="P35" s="123"/>
      <c r="Q35" s="123"/>
    </row>
    <row r="36" spans="1:17" ht="28.5">
      <c r="A36" s="83">
        <v>401</v>
      </c>
      <c r="B36" s="41">
        <v>3124</v>
      </c>
      <c r="C36" s="93">
        <v>2</v>
      </c>
      <c r="D36" s="52" t="s">
        <v>73</v>
      </c>
      <c r="E36" s="68">
        <v>3975.5</v>
      </c>
      <c r="F36" s="69">
        <v>0</v>
      </c>
      <c r="G36" s="26">
        <f t="shared" si="0"/>
        <v>3975.5</v>
      </c>
      <c r="H36" s="72">
        <v>36517.534</v>
      </c>
      <c r="I36" s="34">
        <v>0</v>
      </c>
      <c r="J36" s="28">
        <f t="shared" si="1"/>
        <v>36517.534</v>
      </c>
      <c r="K36" s="68">
        <v>32542.034</v>
      </c>
      <c r="L36" s="24">
        <v>0</v>
      </c>
      <c r="M36" s="124">
        <v>0</v>
      </c>
      <c r="O36" s="123"/>
      <c r="P36" s="123"/>
      <c r="Q36" s="123"/>
    </row>
    <row r="37" spans="1:17" ht="15" thickBot="1">
      <c r="A37" s="84">
        <v>452</v>
      </c>
      <c r="B37" s="89">
        <v>3114</v>
      </c>
      <c r="C37" s="158">
        <v>2</v>
      </c>
      <c r="D37" s="166" t="s">
        <v>74</v>
      </c>
      <c r="E37" s="146">
        <v>244.329</v>
      </c>
      <c r="F37" s="147">
        <v>0</v>
      </c>
      <c r="G37" s="148">
        <f t="shared" si="0"/>
        <v>244.329</v>
      </c>
      <c r="H37" s="149">
        <v>24503.283</v>
      </c>
      <c r="I37" s="150">
        <v>0</v>
      </c>
      <c r="J37" s="151">
        <f t="shared" si="1"/>
        <v>24503.283</v>
      </c>
      <c r="K37" s="146">
        <v>24258.954</v>
      </c>
      <c r="L37" s="148">
        <v>0</v>
      </c>
      <c r="M37" s="152">
        <v>0</v>
      </c>
      <c r="N37" t="s">
        <v>99</v>
      </c>
      <c r="O37" s="123"/>
      <c r="P37" s="123"/>
      <c r="Q37" s="123"/>
    </row>
    <row r="38" spans="1:18" ht="14.25">
      <c r="A38" s="153">
        <v>338</v>
      </c>
      <c r="B38" s="39">
        <v>3121</v>
      </c>
      <c r="C38" s="159">
        <v>3</v>
      </c>
      <c r="D38" s="55" t="s">
        <v>17</v>
      </c>
      <c r="E38" s="61">
        <v>575</v>
      </c>
      <c r="F38" s="61">
        <v>0</v>
      </c>
      <c r="G38" s="26">
        <f t="shared" si="0"/>
        <v>575</v>
      </c>
      <c r="H38" s="78">
        <v>31386.616</v>
      </c>
      <c r="I38" s="27">
        <v>0</v>
      </c>
      <c r="J38" s="28">
        <f t="shared" si="1"/>
        <v>31386.616</v>
      </c>
      <c r="K38" s="61">
        <v>30811.616</v>
      </c>
      <c r="L38" s="26">
        <v>0</v>
      </c>
      <c r="M38" s="141">
        <v>3333</v>
      </c>
      <c r="O38" s="123"/>
      <c r="P38" s="123"/>
      <c r="Q38" s="123"/>
      <c r="R38" s="123"/>
    </row>
    <row r="39" spans="1:18" ht="14.25">
      <c r="A39" s="83">
        <v>339</v>
      </c>
      <c r="B39" s="42">
        <v>3121</v>
      </c>
      <c r="C39" s="93">
        <v>3</v>
      </c>
      <c r="D39" s="52" t="s">
        <v>75</v>
      </c>
      <c r="E39" s="68">
        <v>647.451</v>
      </c>
      <c r="F39" s="61">
        <v>0</v>
      </c>
      <c r="G39" s="26">
        <f t="shared" si="0"/>
        <v>647.451</v>
      </c>
      <c r="H39" s="78">
        <v>33845.408</v>
      </c>
      <c r="I39" s="27">
        <v>0</v>
      </c>
      <c r="J39" s="28">
        <f t="shared" si="1"/>
        <v>33845.408</v>
      </c>
      <c r="K39" s="61">
        <v>33197.957</v>
      </c>
      <c r="L39" s="24">
        <v>0</v>
      </c>
      <c r="M39" s="124">
        <v>0</v>
      </c>
      <c r="O39" s="123"/>
      <c r="P39" s="123"/>
      <c r="Q39" s="123"/>
      <c r="R39" s="123"/>
    </row>
    <row r="40" spans="1:18" ht="28.5">
      <c r="A40" s="83">
        <v>340</v>
      </c>
      <c r="B40" s="42">
        <v>3121</v>
      </c>
      <c r="C40" s="93">
        <v>3</v>
      </c>
      <c r="D40" s="52" t="s">
        <v>18</v>
      </c>
      <c r="E40" s="68">
        <v>1870.183</v>
      </c>
      <c r="F40" s="68">
        <v>0</v>
      </c>
      <c r="G40" s="24">
        <f t="shared" si="0"/>
        <v>1870.183</v>
      </c>
      <c r="H40" s="77">
        <v>61560.615</v>
      </c>
      <c r="I40" s="34">
        <v>0</v>
      </c>
      <c r="J40" s="142">
        <f t="shared" si="1"/>
        <v>61560.615</v>
      </c>
      <c r="K40" s="68">
        <v>59690.432</v>
      </c>
      <c r="L40" s="24">
        <v>0</v>
      </c>
      <c r="M40" s="124">
        <v>72.5</v>
      </c>
      <c r="O40" s="123"/>
      <c r="P40" s="123"/>
      <c r="Q40" s="123"/>
      <c r="R40" s="123"/>
    </row>
    <row r="41" spans="1:18" ht="17.25" customHeight="1">
      <c r="A41" s="38">
        <v>447</v>
      </c>
      <c r="B41" s="46">
        <v>3127</v>
      </c>
      <c r="C41" s="96">
        <v>3</v>
      </c>
      <c r="D41" s="55" t="s">
        <v>19</v>
      </c>
      <c r="E41" s="76">
        <v>2450</v>
      </c>
      <c r="F41" s="61">
        <v>1200</v>
      </c>
      <c r="G41" s="26">
        <f t="shared" si="0"/>
        <v>3650</v>
      </c>
      <c r="H41" s="78">
        <v>45562.824</v>
      </c>
      <c r="I41" s="27">
        <v>1140</v>
      </c>
      <c r="J41" s="28">
        <f t="shared" si="1"/>
        <v>46702.824</v>
      </c>
      <c r="K41" s="61">
        <v>43112.824</v>
      </c>
      <c r="L41" s="26">
        <v>60</v>
      </c>
      <c r="M41" s="141">
        <v>0</v>
      </c>
      <c r="O41" s="133"/>
      <c r="P41" s="123"/>
      <c r="Q41" s="123"/>
      <c r="R41" s="123"/>
    </row>
    <row r="42" spans="1:18" ht="27.75" customHeight="1">
      <c r="A42" s="38">
        <v>458</v>
      </c>
      <c r="B42" s="46">
        <v>3127</v>
      </c>
      <c r="C42" s="96">
        <v>3</v>
      </c>
      <c r="D42" s="55" t="s">
        <v>90</v>
      </c>
      <c r="E42" s="61">
        <v>9897.519</v>
      </c>
      <c r="F42" s="61">
        <v>594.667</v>
      </c>
      <c r="G42" s="26">
        <f>E42+F42</f>
        <v>10492.186</v>
      </c>
      <c r="H42" s="78">
        <v>101321.706</v>
      </c>
      <c r="I42" s="27">
        <v>576.486</v>
      </c>
      <c r="J42" s="28">
        <f t="shared" si="1"/>
        <v>101898.19200000001</v>
      </c>
      <c r="K42" s="61">
        <v>91424.187</v>
      </c>
      <c r="L42" s="26">
        <v>18.181</v>
      </c>
      <c r="M42" s="124">
        <v>2812</v>
      </c>
      <c r="O42" s="123"/>
      <c r="P42" s="123"/>
      <c r="Q42" s="123"/>
      <c r="R42" s="123"/>
    </row>
    <row r="43" spans="1:18" ht="42.75">
      <c r="A43" s="40">
        <v>459</v>
      </c>
      <c r="B43" s="42">
        <v>3127</v>
      </c>
      <c r="C43" s="93">
        <v>3</v>
      </c>
      <c r="D43" s="52" t="s">
        <v>76</v>
      </c>
      <c r="E43" s="70">
        <v>6166.87</v>
      </c>
      <c r="F43" s="71">
        <v>2550</v>
      </c>
      <c r="G43" s="26">
        <f t="shared" si="0"/>
        <v>8716.869999999999</v>
      </c>
      <c r="H43" s="79">
        <v>61919.051</v>
      </c>
      <c r="I43" s="60">
        <v>2480</v>
      </c>
      <c r="J43" s="28">
        <f t="shared" si="1"/>
        <v>64399.051</v>
      </c>
      <c r="K43" s="71">
        <v>55752.181</v>
      </c>
      <c r="L43" s="24">
        <v>70</v>
      </c>
      <c r="M43" s="124">
        <v>0</v>
      </c>
      <c r="O43" s="123"/>
      <c r="P43" s="123"/>
      <c r="Q43" s="123"/>
      <c r="R43" s="123"/>
    </row>
    <row r="44" spans="1:18" ht="28.5">
      <c r="A44" s="38">
        <v>345</v>
      </c>
      <c r="B44" s="47">
        <v>3124</v>
      </c>
      <c r="C44" s="93">
        <v>3</v>
      </c>
      <c r="D44" s="55" t="s">
        <v>77</v>
      </c>
      <c r="E44" s="72">
        <v>5300.51</v>
      </c>
      <c r="F44" s="68">
        <v>2314.32</v>
      </c>
      <c r="G44" s="26">
        <f t="shared" si="0"/>
        <v>7614.83</v>
      </c>
      <c r="H44" s="77">
        <v>117247.128</v>
      </c>
      <c r="I44" s="34">
        <v>2314.32</v>
      </c>
      <c r="J44" s="28">
        <f t="shared" si="1"/>
        <v>119561.448</v>
      </c>
      <c r="K44" s="68">
        <v>111946.618</v>
      </c>
      <c r="L44" s="24">
        <v>0</v>
      </c>
      <c r="M44" s="124">
        <v>7228</v>
      </c>
      <c r="O44" s="123"/>
      <c r="P44" s="123"/>
      <c r="Q44" s="123"/>
      <c r="R44" s="123"/>
    </row>
    <row r="45" spans="1:18" ht="26.25" customHeight="1">
      <c r="A45" s="40">
        <v>363</v>
      </c>
      <c r="B45" s="48">
        <v>3114</v>
      </c>
      <c r="C45" s="93">
        <v>3</v>
      </c>
      <c r="D45" s="55" t="s">
        <v>62</v>
      </c>
      <c r="E45" s="61">
        <v>455</v>
      </c>
      <c r="F45" s="61">
        <v>0</v>
      </c>
      <c r="G45" s="26">
        <f t="shared" si="0"/>
        <v>455</v>
      </c>
      <c r="H45" s="78">
        <v>32093.709</v>
      </c>
      <c r="I45" s="27">
        <v>0</v>
      </c>
      <c r="J45" s="28">
        <f t="shared" si="1"/>
        <v>32093.709</v>
      </c>
      <c r="K45" s="61">
        <v>31638.709</v>
      </c>
      <c r="L45" s="24">
        <v>0</v>
      </c>
      <c r="M45" s="124">
        <v>0</v>
      </c>
      <c r="O45" s="123"/>
      <c r="P45" s="123"/>
      <c r="Q45" s="123"/>
      <c r="R45" s="123"/>
    </row>
    <row r="46" spans="1:18" ht="28.5">
      <c r="A46" s="40">
        <v>346</v>
      </c>
      <c r="B46" s="41">
        <v>3114</v>
      </c>
      <c r="C46" s="93">
        <v>3</v>
      </c>
      <c r="D46" s="52" t="s">
        <v>78</v>
      </c>
      <c r="E46" s="68">
        <v>1320</v>
      </c>
      <c r="F46" s="61">
        <v>0</v>
      </c>
      <c r="G46" s="26">
        <f t="shared" si="0"/>
        <v>1320</v>
      </c>
      <c r="H46" s="78">
        <v>32762.623</v>
      </c>
      <c r="I46" s="27">
        <v>0</v>
      </c>
      <c r="J46" s="28">
        <f t="shared" si="1"/>
        <v>32762.623</v>
      </c>
      <c r="K46" s="61">
        <v>31442.623</v>
      </c>
      <c r="L46" s="24">
        <v>0</v>
      </c>
      <c r="M46" s="124">
        <v>0</v>
      </c>
      <c r="O46" s="133"/>
      <c r="P46" s="123"/>
      <c r="Q46" s="123"/>
      <c r="R46" s="123"/>
    </row>
    <row r="47" spans="1:18" ht="28.5">
      <c r="A47" s="40">
        <v>349</v>
      </c>
      <c r="B47" s="41">
        <v>3133</v>
      </c>
      <c r="C47" s="93">
        <v>3</v>
      </c>
      <c r="D47" s="52" t="s">
        <v>20</v>
      </c>
      <c r="E47" s="68">
        <v>2400</v>
      </c>
      <c r="F47" s="61">
        <v>0</v>
      </c>
      <c r="G47" s="26">
        <f t="shared" si="0"/>
        <v>2400</v>
      </c>
      <c r="H47" s="78">
        <v>41593.554</v>
      </c>
      <c r="I47" s="27">
        <v>0</v>
      </c>
      <c r="J47" s="28">
        <f t="shared" si="1"/>
        <v>41593.554</v>
      </c>
      <c r="K47" s="61">
        <v>39193.554</v>
      </c>
      <c r="L47" s="24">
        <v>0</v>
      </c>
      <c r="M47" s="124">
        <v>0</v>
      </c>
      <c r="O47" s="123"/>
      <c r="P47" s="123"/>
      <c r="Q47" s="123"/>
      <c r="R47" s="123"/>
    </row>
    <row r="48" spans="1:18" ht="29.25" thickBot="1">
      <c r="A48" s="45">
        <v>358</v>
      </c>
      <c r="B48" s="154">
        <v>3114</v>
      </c>
      <c r="C48" s="95">
        <v>3</v>
      </c>
      <c r="D48" s="54" t="s">
        <v>79</v>
      </c>
      <c r="E48" s="146">
        <v>341.902</v>
      </c>
      <c r="F48" s="146">
        <v>1300</v>
      </c>
      <c r="G48" s="183">
        <f t="shared" si="0"/>
        <v>1641.902</v>
      </c>
      <c r="H48" s="155">
        <v>15875.715</v>
      </c>
      <c r="I48" s="150">
        <v>1300</v>
      </c>
      <c r="J48" s="151">
        <f t="shared" si="1"/>
        <v>17175.715</v>
      </c>
      <c r="K48" s="146">
        <v>15533.813</v>
      </c>
      <c r="L48" s="148">
        <v>0</v>
      </c>
      <c r="M48" s="152">
        <v>0</v>
      </c>
      <c r="O48" s="123"/>
      <c r="P48" s="123"/>
      <c r="Q48" s="123"/>
      <c r="R48" s="123"/>
    </row>
    <row r="49" spans="1:17" ht="28.5">
      <c r="A49" s="38">
        <v>367</v>
      </c>
      <c r="B49" s="39">
        <v>3121</v>
      </c>
      <c r="C49" s="96">
        <v>4</v>
      </c>
      <c r="D49" s="55" t="s">
        <v>21</v>
      </c>
      <c r="E49" s="61">
        <v>2070.78</v>
      </c>
      <c r="F49" s="61">
        <v>0</v>
      </c>
      <c r="G49" s="184">
        <f t="shared" si="0"/>
        <v>2070.78</v>
      </c>
      <c r="H49" s="78">
        <v>45257.368</v>
      </c>
      <c r="I49" s="27">
        <v>0</v>
      </c>
      <c r="J49" s="28">
        <f t="shared" si="1"/>
        <v>45257.368</v>
      </c>
      <c r="K49" s="61">
        <v>43186.588</v>
      </c>
      <c r="L49" s="26">
        <v>0</v>
      </c>
      <c r="M49" s="141">
        <v>0</v>
      </c>
      <c r="O49" s="123"/>
      <c r="P49" s="123"/>
      <c r="Q49" s="123"/>
    </row>
    <row r="50" spans="1:17" ht="14.25">
      <c r="A50" s="40">
        <v>368</v>
      </c>
      <c r="B50" s="41">
        <v>3121</v>
      </c>
      <c r="C50" s="93">
        <v>4</v>
      </c>
      <c r="D50" s="52" t="s">
        <v>22</v>
      </c>
      <c r="E50" s="68">
        <v>4555.174</v>
      </c>
      <c r="F50" s="61">
        <v>525</v>
      </c>
      <c r="G50" s="26">
        <f t="shared" si="0"/>
        <v>5080.174</v>
      </c>
      <c r="H50" s="78">
        <v>39642.388</v>
      </c>
      <c r="I50" s="27">
        <v>525</v>
      </c>
      <c r="J50" s="28">
        <f t="shared" si="1"/>
        <v>40167.388</v>
      </c>
      <c r="K50" s="61">
        <v>35087.214</v>
      </c>
      <c r="L50" s="24">
        <v>0</v>
      </c>
      <c r="M50" s="124">
        <v>0</v>
      </c>
      <c r="O50" s="123"/>
      <c r="P50" s="123"/>
      <c r="Q50" s="123"/>
    </row>
    <row r="51" spans="1:17" ht="30" customHeight="1">
      <c r="A51" s="40">
        <v>371</v>
      </c>
      <c r="B51" s="41">
        <v>3122</v>
      </c>
      <c r="C51" s="93">
        <v>4</v>
      </c>
      <c r="D51" s="56" t="s">
        <v>23</v>
      </c>
      <c r="E51" s="68">
        <v>509.094</v>
      </c>
      <c r="F51" s="61">
        <v>1300</v>
      </c>
      <c r="G51" s="26">
        <f t="shared" si="0"/>
        <v>1809.094</v>
      </c>
      <c r="H51" s="78">
        <v>32988.091</v>
      </c>
      <c r="I51" s="27">
        <v>1272</v>
      </c>
      <c r="J51" s="28">
        <f t="shared" si="1"/>
        <v>34260.091</v>
      </c>
      <c r="K51" s="61">
        <v>32478.997</v>
      </c>
      <c r="L51" s="24">
        <v>28</v>
      </c>
      <c r="M51" s="124">
        <v>0</v>
      </c>
      <c r="N51" s="178"/>
      <c r="O51" s="123"/>
      <c r="P51" s="123"/>
      <c r="Q51" s="123"/>
    </row>
    <row r="52" spans="1:17" ht="36" customHeight="1">
      <c r="A52" s="40">
        <v>370</v>
      </c>
      <c r="B52" s="41">
        <v>3122</v>
      </c>
      <c r="C52" s="93">
        <v>4</v>
      </c>
      <c r="D52" s="52" t="s">
        <v>36</v>
      </c>
      <c r="E52" s="68">
        <v>1204.391</v>
      </c>
      <c r="F52" s="61">
        <v>114</v>
      </c>
      <c r="G52" s="26">
        <f t="shared" si="0"/>
        <v>1318.391</v>
      </c>
      <c r="H52" s="78">
        <v>38673.678</v>
      </c>
      <c r="I52" s="27">
        <v>64.6</v>
      </c>
      <c r="J52" s="28">
        <f t="shared" si="1"/>
        <v>38738.278</v>
      </c>
      <c r="K52" s="61">
        <v>37469.287</v>
      </c>
      <c r="L52" s="24">
        <v>49.4</v>
      </c>
      <c r="M52" s="124">
        <v>110</v>
      </c>
      <c r="O52" s="133"/>
      <c r="P52" s="123"/>
      <c r="Q52" s="123"/>
    </row>
    <row r="53" spans="1:17" ht="30" customHeight="1">
      <c r="A53" s="40">
        <v>454</v>
      </c>
      <c r="B53" s="48">
        <v>3127</v>
      </c>
      <c r="C53" s="93">
        <v>4</v>
      </c>
      <c r="D53" s="57" t="s">
        <v>39</v>
      </c>
      <c r="E53" s="68">
        <v>8721.3</v>
      </c>
      <c r="F53" s="61">
        <v>1304</v>
      </c>
      <c r="G53" s="26">
        <f t="shared" si="0"/>
        <v>10025.3</v>
      </c>
      <c r="H53" s="78">
        <v>70065.081</v>
      </c>
      <c r="I53" s="27">
        <v>1128</v>
      </c>
      <c r="J53" s="28">
        <f t="shared" si="1"/>
        <v>71193.081</v>
      </c>
      <c r="K53" s="61">
        <v>61343.781</v>
      </c>
      <c r="L53" s="24">
        <v>176</v>
      </c>
      <c r="M53" s="124">
        <v>0</v>
      </c>
      <c r="O53" s="123"/>
      <c r="P53" s="123"/>
      <c r="Q53" s="123"/>
    </row>
    <row r="54" spans="1:17" ht="26.25" customHeight="1">
      <c r="A54" s="40">
        <v>372</v>
      </c>
      <c r="B54" s="48">
        <v>3127</v>
      </c>
      <c r="C54" s="93">
        <v>4</v>
      </c>
      <c r="D54" s="165" t="s">
        <v>80</v>
      </c>
      <c r="E54" s="68">
        <v>4500</v>
      </c>
      <c r="F54" s="68">
        <v>4000</v>
      </c>
      <c r="G54" s="26">
        <f t="shared" si="0"/>
        <v>8500</v>
      </c>
      <c r="H54" s="77">
        <v>49192.208</v>
      </c>
      <c r="I54" s="34">
        <v>4000</v>
      </c>
      <c r="J54" s="28">
        <f t="shared" si="1"/>
        <v>53192.208</v>
      </c>
      <c r="K54" s="68">
        <v>44692.208</v>
      </c>
      <c r="L54" s="24">
        <v>0</v>
      </c>
      <c r="M54" s="124">
        <v>0</v>
      </c>
      <c r="O54" s="123"/>
      <c r="P54" s="123"/>
      <c r="Q54" s="123"/>
    </row>
    <row r="55" spans="1:17" ht="28.5">
      <c r="A55" s="43">
        <v>381</v>
      </c>
      <c r="B55" s="42">
        <v>3114</v>
      </c>
      <c r="C55" s="93">
        <v>4</v>
      </c>
      <c r="D55" s="52" t="s">
        <v>45</v>
      </c>
      <c r="E55" s="68">
        <v>315.4</v>
      </c>
      <c r="F55" s="68">
        <v>0</v>
      </c>
      <c r="G55" s="26">
        <f t="shared" si="0"/>
        <v>315.4</v>
      </c>
      <c r="H55" s="77">
        <v>29537.463</v>
      </c>
      <c r="I55" s="34">
        <v>0</v>
      </c>
      <c r="J55" s="28">
        <f t="shared" si="1"/>
        <v>29537.463</v>
      </c>
      <c r="K55" s="68">
        <v>29222.063</v>
      </c>
      <c r="L55" s="24">
        <v>0</v>
      </c>
      <c r="M55" s="124">
        <v>0</v>
      </c>
      <c r="O55" s="123"/>
      <c r="P55" s="123"/>
      <c r="Q55" s="123"/>
    </row>
    <row r="56" spans="1:17" ht="14.25">
      <c r="A56" s="40">
        <v>379</v>
      </c>
      <c r="B56" s="44">
        <v>3114</v>
      </c>
      <c r="C56" s="93">
        <v>4</v>
      </c>
      <c r="D56" s="52" t="s">
        <v>24</v>
      </c>
      <c r="E56" s="68">
        <v>288.4</v>
      </c>
      <c r="F56" s="68">
        <v>0</v>
      </c>
      <c r="G56" s="24">
        <f t="shared" si="0"/>
        <v>288.4</v>
      </c>
      <c r="H56" s="77">
        <v>10335.574</v>
      </c>
      <c r="I56" s="34">
        <v>0</v>
      </c>
      <c r="J56" s="142">
        <f>H56+I56</f>
        <v>10335.574</v>
      </c>
      <c r="K56" s="68">
        <v>10047.174</v>
      </c>
      <c r="L56" s="24">
        <v>0</v>
      </c>
      <c r="M56" s="124">
        <v>0</v>
      </c>
      <c r="O56" s="123"/>
      <c r="P56" s="123"/>
      <c r="Q56" s="123"/>
    </row>
    <row r="57" spans="1:17" ht="14.25">
      <c r="A57" s="143">
        <v>374</v>
      </c>
      <c r="B57" s="47">
        <v>3133</v>
      </c>
      <c r="C57" s="93">
        <v>4</v>
      </c>
      <c r="D57" s="55" t="s">
        <v>50</v>
      </c>
      <c r="E57" s="76">
        <v>883.38</v>
      </c>
      <c r="F57" s="61">
        <v>0</v>
      </c>
      <c r="G57" s="26">
        <f>E57+F57</f>
        <v>883.38</v>
      </c>
      <c r="H57" s="78">
        <v>11763.349</v>
      </c>
      <c r="I57" s="27">
        <v>0</v>
      </c>
      <c r="J57" s="28">
        <f t="shared" si="1"/>
        <v>11763.349</v>
      </c>
      <c r="K57" s="61">
        <v>10879.969</v>
      </c>
      <c r="L57" s="26">
        <v>0</v>
      </c>
      <c r="M57" s="141">
        <v>359</v>
      </c>
      <c r="O57" s="123"/>
      <c r="P57" s="123"/>
      <c r="Q57" s="123"/>
    </row>
    <row r="58" spans="1:17" ht="15" thickBot="1">
      <c r="A58" s="156">
        <v>380</v>
      </c>
      <c r="B58" s="157">
        <v>3133</v>
      </c>
      <c r="C58" s="158">
        <v>4</v>
      </c>
      <c r="D58" s="166" t="s">
        <v>25</v>
      </c>
      <c r="E58" s="149">
        <v>500</v>
      </c>
      <c r="F58" s="146">
        <v>0</v>
      </c>
      <c r="G58" s="148">
        <f t="shared" si="0"/>
        <v>500</v>
      </c>
      <c r="H58" s="155">
        <v>15664.106</v>
      </c>
      <c r="I58" s="150">
        <v>0</v>
      </c>
      <c r="J58" s="151">
        <f t="shared" si="1"/>
        <v>15664.106</v>
      </c>
      <c r="K58" s="146">
        <v>15164.106</v>
      </c>
      <c r="L58" s="148">
        <v>0</v>
      </c>
      <c r="M58" s="152">
        <v>0</v>
      </c>
      <c r="O58" s="123"/>
      <c r="P58" s="123"/>
      <c r="Q58" s="123"/>
    </row>
    <row r="59" spans="1:17" ht="28.5">
      <c r="A59" s="143">
        <v>409</v>
      </c>
      <c r="B59" s="47">
        <v>3121</v>
      </c>
      <c r="C59" s="159">
        <v>5</v>
      </c>
      <c r="D59" s="55" t="s">
        <v>26</v>
      </c>
      <c r="E59" s="61">
        <v>494.154</v>
      </c>
      <c r="F59" s="61">
        <v>0</v>
      </c>
      <c r="G59" s="26">
        <f t="shared" si="0"/>
        <v>494.154</v>
      </c>
      <c r="H59" s="78">
        <v>27265.958</v>
      </c>
      <c r="I59" s="27">
        <v>0</v>
      </c>
      <c r="J59" s="28">
        <f t="shared" si="1"/>
        <v>27265.958</v>
      </c>
      <c r="K59" s="61">
        <v>26771.804</v>
      </c>
      <c r="L59" s="26">
        <v>0</v>
      </c>
      <c r="M59" s="141">
        <v>0</v>
      </c>
      <c r="O59" s="123"/>
      <c r="P59" s="123"/>
      <c r="Q59" s="123"/>
    </row>
    <row r="60" spans="1:17" ht="14.25">
      <c r="A60" s="85">
        <v>410</v>
      </c>
      <c r="B60" s="88">
        <v>3121</v>
      </c>
      <c r="C60" s="93">
        <v>5</v>
      </c>
      <c r="D60" s="58" t="s">
        <v>27</v>
      </c>
      <c r="E60" s="68">
        <v>4122.991</v>
      </c>
      <c r="F60" s="68">
        <v>402.5</v>
      </c>
      <c r="G60" s="26">
        <f t="shared" si="0"/>
        <v>4525.491</v>
      </c>
      <c r="H60" s="77">
        <v>56620.249</v>
      </c>
      <c r="I60" s="34">
        <v>376.7</v>
      </c>
      <c r="J60" s="28">
        <f t="shared" si="1"/>
        <v>56996.949</v>
      </c>
      <c r="K60" s="68">
        <v>52497.258</v>
      </c>
      <c r="L60" s="24">
        <v>25.8</v>
      </c>
      <c r="M60" s="124">
        <v>0</v>
      </c>
      <c r="O60" s="123"/>
      <c r="P60" s="123"/>
      <c r="Q60" s="123"/>
    </row>
    <row r="61" spans="1:17" ht="28.5">
      <c r="A61" s="86">
        <v>413</v>
      </c>
      <c r="B61" s="42">
        <v>3121</v>
      </c>
      <c r="C61" s="93">
        <v>5</v>
      </c>
      <c r="D61" s="52" t="s">
        <v>81</v>
      </c>
      <c r="E61" s="68">
        <v>3700</v>
      </c>
      <c r="F61" s="68">
        <v>3100</v>
      </c>
      <c r="G61" s="26">
        <f t="shared" si="0"/>
        <v>6800</v>
      </c>
      <c r="H61" s="77">
        <v>64715.234</v>
      </c>
      <c r="I61" s="34">
        <v>3100</v>
      </c>
      <c r="J61" s="28">
        <f t="shared" si="1"/>
        <v>67815.234</v>
      </c>
      <c r="K61" s="68">
        <v>61015.234</v>
      </c>
      <c r="L61" s="24">
        <v>0</v>
      </c>
      <c r="M61" s="124">
        <v>0</v>
      </c>
      <c r="O61" s="123"/>
      <c r="P61" s="123"/>
      <c r="Q61" s="123"/>
    </row>
    <row r="62" spans="1:17" s="23" customFormat="1" ht="36" customHeight="1">
      <c r="A62" s="85">
        <v>418</v>
      </c>
      <c r="B62" s="41">
        <v>3127</v>
      </c>
      <c r="C62" s="93">
        <v>5</v>
      </c>
      <c r="D62" s="175" t="s">
        <v>91</v>
      </c>
      <c r="E62" s="68">
        <v>8468.419</v>
      </c>
      <c r="F62" s="68">
        <v>5262</v>
      </c>
      <c r="G62" s="26">
        <f t="shared" si="0"/>
        <v>13730.419</v>
      </c>
      <c r="H62" s="77">
        <v>90616.52</v>
      </c>
      <c r="I62" s="24">
        <v>5162</v>
      </c>
      <c r="J62" s="28">
        <f t="shared" si="1"/>
        <v>95778.52</v>
      </c>
      <c r="K62" s="69">
        <v>82148.101</v>
      </c>
      <c r="L62" s="24">
        <v>100</v>
      </c>
      <c r="M62" s="124">
        <v>9310</v>
      </c>
      <c r="N62"/>
      <c r="O62" s="123"/>
      <c r="P62" s="123"/>
      <c r="Q62" s="123"/>
    </row>
    <row r="63" spans="1:17" ht="24" customHeight="1">
      <c r="A63" s="85">
        <v>419</v>
      </c>
      <c r="B63" s="41">
        <v>3127</v>
      </c>
      <c r="C63" s="93">
        <v>5</v>
      </c>
      <c r="D63" s="59" t="s">
        <v>28</v>
      </c>
      <c r="E63" s="68">
        <v>3130.775</v>
      </c>
      <c r="F63" s="68">
        <v>480</v>
      </c>
      <c r="G63" s="26">
        <f t="shared" si="0"/>
        <v>3610.775</v>
      </c>
      <c r="H63" s="77">
        <v>67672.601</v>
      </c>
      <c r="I63" s="34">
        <v>378</v>
      </c>
      <c r="J63" s="28">
        <f t="shared" si="1"/>
        <v>68050.601</v>
      </c>
      <c r="K63" s="68">
        <v>64541.826</v>
      </c>
      <c r="L63" s="24">
        <v>102</v>
      </c>
      <c r="M63" s="124">
        <v>33548.555</v>
      </c>
      <c r="O63" s="123"/>
      <c r="P63" s="123"/>
      <c r="Q63" s="123"/>
    </row>
    <row r="64" spans="1:17" ht="42.75">
      <c r="A64" s="85">
        <v>415</v>
      </c>
      <c r="B64" s="42">
        <v>3122</v>
      </c>
      <c r="C64" s="93">
        <v>5</v>
      </c>
      <c r="D64" s="52" t="s">
        <v>82</v>
      </c>
      <c r="E64" s="68">
        <v>2281.015</v>
      </c>
      <c r="F64" s="68">
        <v>1090</v>
      </c>
      <c r="G64" s="26">
        <f t="shared" si="0"/>
        <v>3371.015</v>
      </c>
      <c r="H64" s="77">
        <v>76662.227</v>
      </c>
      <c r="I64" s="24">
        <v>980</v>
      </c>
      <c r="J64" s="28">
        <f t="shared" si="1"/>
        <v>77642.227</v>
      </c>
      <c r="K64" s="69">
        <v>74381.212</v>
      </c>
      <c r="L64" s="24">
        <v>110</v>
      </c>
      <c r="M64" s="124">
        <v>110</v>
      </c>
      <c r="O64" s="123"/>
      <c r="P64" s="123"/>
      <c r="Q64" s="123"/>
    </row>
    <row r="65" spans="1:17" ht="28.5">
      <c r="A65" s="85">
        <v>416</v>
      </c>
      <c r="B65" s="42">
        <v>3127</v>
      </c>
      <c r="C65" s="93">
        <v>5</v>
      </c>
      <c r="D65" s="58" t="s">
        <v>83</v>
      </c>
      <c r="E65" s="70">
        <v>8232.04</v>
      </c>
      <c r="F65" s="70">
        <v>25100</v>
      </c>
      <c r="G65" s="26">
        <f t="shared" si="0"/>
        <v>33332.04</v>
      </c>
      <c r="H65" s="80">
        <v>83831.704</v>
      </c>
      <c r="I65" s="33">
        <v>24650</v>
      </c>
      <c r="J65" s="28">
        <f t="shared" si="1"/>
        <v>108481.704</v>
      </c>
      <c r="K65" s="75">
        <v>75599.664</v>
      </c>
      <c r="L65" s="33">
        <v>450</v>
      </c>
      <c r="M65" s="124">
        <v>9418</v>
      </c>
      <c r="O65" s="123"/>
      <c r="P65" s="123"/>
      <c r="Q65" s="123"/>
    </row>
    <row r="66" spans="1:17" ht="42.75">
      <c r="A66" s="86">
        <v>460</v>
      </c>
      <c r="B66" s="41">
        <v>3127</v>
      </c>
      <c r="C66" s="173">
        <v>5</v>
      </c>
      <c r="D66" s="175" t="s">
        <v>92</v>
      </c>
      <c r="E66" s="68">
        <v>4096.49</v>
      </c>
      <c r="F66" s="68">
        <v>500</v>
      </c>
      <c r="G66" s="24">
        <f t="shared" si="0"/>
        <v>4596.49</v>
      </c>
      <c r="H66" s="77">
        <v>58378.325</v>
      </c>
      <c r="I66" s="24">
        <v>315</v>
      </c>
      <c r="J66" s="142">
        <f t="shared" si="1"/>
        <v>58693.325</v>
      </c>
      <c r="K66" s="69">
        <v>54281.835</v>
      </c>
      <c r="L66" s="24">
        <v>185</v>
      </c>
      <c r="M66" s="124">
        <v>0</v>
      </c>
      <c r="O66" s="123"/>
      <c r="P66" s="123"/>
      <c r="Q66" s="123"/>
    </row>
    <row r="67" spans="1:17" ht="28.5">
      <c r="A67" s="144">
        <v>423</v>
      </c>
      <c r="B67" s="39">
        <v>3124</v>
      </c>
      <c r="C67" s="93">
        <v>5</v>
      </c>
      <c r="D67" s="55" t="s">
        <v>84</v>
      </c>
      <c r="E67" s="76">
        <v>592.2</v>
      </c>
      <c r="F67" s="61">
        <v>280</v>
      </c>
      <c r="G67" s="26">
        <f t="shared" si="0"/>
        <v>872.2</v>
      </c>
      <c r="H67" s="78">
        <v>35081.822</v>
      </c>
      <c r="I67" s="26">
        <v>280</v>
      </c>
      <c r="J67" s="28">
        <f t="shared" si="1"/>
        <v>35361.822</v>
      </c>
      <c r="K67" s="37">
        <v>34489.622</v>
      </c>
      <c r="L67" s="26">
        <v>0</v>
      </c>
      <c r="M67" s="141">
        <v>0</v>
      </c>
      <c r="O67" s="123"/>
      <c r="P67" s="123"/>
      <c r="Q67" s="123"/>
    </row>
    <row r="68" spans="1:17" ht="14.25">
      <c r="A68" s="87">
        <v>425</v>
      </c>
      <c r="B68" s="46">
        <v>3112</v>
      </c>
      <c r="C68" s="93">
        <v>5</v>
      </c>
      <c r="D68" s="164" t="s">
        <v>85</v>
      </c>
      <c r="E68" s="61">
        <v>550</v>
      </c>
      <c r="F68" s="61">
        <v>0</v>
      </c>
      <c r="G68" s="26">
        <f t="shared" si="0"/>
        <v>550</v>
      </c>
      <c r="H68" s="78">
        <v>23259.928</v>
      </c>
      <c r="I68" s="26">
        <v>0</v>
      </c>
      <c r="J68" s="28">
        <f t="shared" si="1"/>
        <v>23259.928</v>
      </c>
      <c r="K68" s="37">
        <v>22709.928</v>
      </c>
      <c r="L68" s="26">
        <v>0</v>
      </c>
      <c r="M68" s="124">
        <v>0</v>
      </c>
      <c r="O68" s="123"/>
      <c r="P68" s="123"/>
      <c r="Q68" s="123"/>
    </row>
    <row r="69" spans="1:17" ht="28.5">
      <c r="A69" s="87">
        <v>433</v>
      </c>
      <c r="B69" s="42">
        <v>3114</v>
      </c>
      <c r="C69" s="93">
        <v>5</v>
      </c>
      <c r="D69" s="52" t="s">
        <v>96</v>
      </c>
      <c r="E69" s="68">
        <v>93.272</v>
      </c>
      <c r="F69" s="68">
        <v>0</v>
      </c>
      <c r="G69" s="26">
        <f t="shared" si="0"/>
        <v>93.272</v>
      </c>
      <c r="H69" s="77">
        <v>9589.482</v>
      </c>
      <c r="I69" s="24">
        <v>0</v>
      </c>
      <c r="J69" s="28">
        <f t="shared" si="1"/>
        <v>9589.482</v>
      </c>
      <c r="K69" s="69">
        <v>9496.21</v>
      </c>
      <c r="L69" s="24">
        <v>0</v>
      </c>
      <c r="M69" s="124">
        <v>0</v>
      </c>
      <c r="O69" s="123"/>
      <c r="P69" s="123"/>
      <c r="Q69" s="123"/>
    </row>
    <row r="70" spans="1:17" ht="28.5">
      <c r="A70" s="87">
        <v>347</v>
      </c>
      <c r="B70" s="90">
        <v>3114</v>
      </c>
      <c r="C70" s="93">
        <v>5</v>
      </c>
      <c r="D70" s="58" t="s">
        <v>35</v>
      </c>
      <c r="E70" s="68">
        <v>567.39</v>
      </c>
      <c r="F70" s="68">
        <v>0</v>
      </c>
      <c r="G70" s="26">
        <f aca="true" t="shared" si="2" ref="G70:G76">E70+F70</f>
        <v>567.39</v>
      </c>
      <c r="H70" s="77">
        <v>18865.599</v>
      </c>
      <c r="I70" s="24">
        <v>0</v>
      </c>
      <c r="J70" s="28">
        <f aca="true" t="shared" si="3" ref="J70:J76">H70+I70</f>
        <v>18865.599</v>
      </c>
      <c r="K70" s="69">
        <v>18298.209</v>
      </c>
      <c r="L70" s="24">
        <v>0</v>
      </c>
      <c r="M70" s="124">
        <v>0</v>
      </c>
      <c r="O70" s="123"/>
      <c r="P70" s="123"/>
      <c r="Q70" s="123"/>
    </row>
    <row r="71" spans="1:17" ht="26.25" customHeight="1">
      <c r="A71" s="87">
        <v>436</v>
      </c>
      <c r="B71" s="41">
        <v>3114</v>
      </c>
      <c r="C71" s="93">
        <v>5</v>
      </c>
      <c r="D71" s="52" t="s">
        <v>86</v>
      </c>
      <c r="E71" s="70">
        <v>74.43</v>
      </c>
      <c r="F71" s="70">
        <v>0</v>
      </c>
      <c r="G71" s="26">
        <f t="shared" si="2"/>
        <v>74.43</v>
      </c>
      <c r="H71" s="77">
        <v>29013.958</v>
      </c>
      <c r="I71" s="24">
        <v>0</v>
      </c>
      <c r="J71" s="28">
        <f t="shared" si="3"/>
        <v>29013.958</v>
      </c>
      <c r="K71" s="69">
        <v>28939.528</v>
      </c>
      <c r="L71" s="24">
        <v>0</v>
      </c>
      <c r="M71" s="124">
        <v>0</v>
      </c>
      <c r="O71" s="123"/>
      <c r="P71" s="123"/>
      <c r="Q71" s="123"/>
    </row>
    <row r="72" spans="1:17" ht="26.25" customHeight="1">
      <c r="A72" s="87">
        <v>426</v>
      </c>
      <c r="B72" s="42">
        <v>3114</v>
      </c>
      <c r="C72" s="93">
        <v>5</v>
      </c>
      <c r="D72" s="164" t="s">
        <v>87</v>
      </c>
      <c r="E72" s="68">
        <v>103.111</v>
      </c>
      <c r="F72" s="68">
        <v>0</v>
      </c>
      <c r="G72" s="26">
        <f t="shared" si="2"/>
        <v>103.111</v>
      </c>
      <c r="H72" s="77">
        <v>20377.916</v>
      </c>
      <c r="I72" s="24">
        <v>0</v>
      </c>
      <c r="J72" s="28">
        <f t="shared" si="3"/>
        <v>20377.916</v>
      </c>
      <c r="K72" s="69">
        <v>20274.805</v>
      </c>
      <c r="L72" s="24">
        <v>0</v>
      </c>
      <c r="M72" s="124">
        <v>0</v>
      </c>
      <c r="O72" s="123"/>
      <c r="P72" s="123"/>
      <c r="Q72" s="123"/>
    </row>
    <row r="73" spans="1:17" ht="30" customHeight="1">
      <c r="A73" s="87">
        <v>432</v>
      </c>
      <c r="B73" s="42">
        <v>3114</v>
      </c>
      <c r="C73" s="93">
        <v>5</v>
      </c>
      <c r="D73" s="52" t="s">
        <v>47</v>
      </c>
      <c r="E73" s="61">
        <v>134.63</v>
      </c>
      <c r="F73" s="61">
        <v>0</v>
      </c>
      <c r="G73" s="26">
        <f t="shared" si="2"/>
        <v>134.63</v>
      </c>
      <c r="H73" s="78">
        <v>25675.322</v>
      </c>
      <c r="I73" s="26">
        <v>0</v>
      </c>
      <c r="J73" s="28">
        <f t="shared" si="3"/>
        <v>25675.322</v>
      </c>
      <c r="K73" s="37">
        <v>25540.692</v>
      </c>
      <c r="L73" s="26">
        <v>0</v>
      </c>
      <c r="M73" s="124">
        <v>0</v>
      </c>
      <c r="O73" s="123"/>
      <c r="P73" s="123"/>
      <c r="Q73" s="123"/>
    </row>
    <row r="74" spans="1:17" ht="42.75">
      <c r="A74" s="87">
        <v>431</v>
      </c>
      <c r="B74" s="41">
        <v>3114</v>
      </c>
      <c r="C74" s="93">
        <v>5</v>
      </c>
      <c r="D74" s="165" t="s">
        <v>88</v>
      </c>
      <c r="E74" s="68">
        <v>594.57</v>
      </c>
      <c r="F74" s="68">
        <v>280</v>
      </c>
      <c r="G74" s="26">
        <f t="shared" si="2"/>
        <v>874.57</v>
      </c>
      <c r="H74" s="77">
        <v>22665.214</v>
      </c>
      <c r="I74" s="24">
        <v>280</v>
      </c>
      <c r="J74" s="28">
        <f t="shared" si="3"/>
        <v>22945.214</v>
      </c>
      <c r="K74" s="69">
        <v>22070.644</v>
      </c>
      <c r="L74" s="24">
        <v>0</v>
      </c>
      <c r="M74" s="124">
        <v>0</v>
      </c>
      <c r="O74" s="123"/>
      <c r="P74" s="123"/>
      <c r="Q74" s="123"/>
    </row>
    <row r="75" spans="1:17" ht="28.5">
      <c r="A75" s="87">
        <v>428</v>
      </c>
      <c r="B75" s="41">
        <v>3133</v>
      </c>
      <c r="C75" s="93">
        <v>5</v>
      </c>
      <c r="D75" s="52" t="s">
        <v>89</v>
      </c>
      <c r="E75" s="68">
        <v>1480</v>
      </c>
      <c r="F75" s="68">
        <v>0</v>
      </c>
      <c r="G75" s="26">
        <f t="shared" si="2"/>
        <v>1480</v>
      </c>
      <c r="H75" s="77">
        <v>23551.771</v>
      </c>
      <c r="I75" s="24">
        <v>0</v>
      </c>
      <c r="J75" s="28">
        <f t="shared" si="3"/>
        <v>23551.771</v>
      </c>
      <c r="K75" s="69">
        <v>22071.771</v>
      </c>
      <c r="L75" s="24">
        <v>0</v>
      </c>
      <c r="M75" s="124">
        <v>0</v>
      </c>
      <c r="O75" s="123"/>
      <c r="P75" s="123"/>
      <c r="Q75" s="123"/>
    </row>
    <row r="76" spans="1:17" ht="29.25" thickBot="1">
      <c r="A76" s="87">
        <v>427</v>
      </c>
      <c r="B76" s="41">
        <v>3133</v>
      </c>
      <c r="C76" s="93">
        <v>5</v>
      </c>
      <c r="D76" s="52" t="s">
        <v>29</v>
      </c>
      <c r="E76" s="68">
        <v>1200</v>
      </c>
      <c r="F76" s="69">
        <v>0</v>
      </c>
      <c r="G76" s="26">
        <f t="shared" si="2"/>
        <v>1200</v>
      </c>
      <c r="H76" s="72">
        <v>15700.96</v>
      </c>
      <c r="I76" s="34">
        <v>0</v>
      </c>
      <c r="J76" s="28">
        <f t="shared" si="3"/>
        <v>15700.96</v>
      </c>
      <c r="K76" s="68">
        <v>14500.96</v>
      </c>
      <c r="L76" s="24">
        <v>0</v>
      </c>
      <c r="M76" s="124">
        <v>0</v>
      </c>
      <c r="O76" s="123"/>
      <c r="P76" s="123"/>
      <c r="Q76" s="123"/>
    </row>
    <row r="77" spans="1:17" ht="13.5" thickBot="1">
      <c r="A77" s="1"/>
      <c r="D77" s="25" t="s">
        <v>43</v>
      </c>
      <c r="E77" s="128">
        <f aca="true" t="shared" si="4" ref="E77:M77">SUM(E5:E76)</f>
        <v>227615.233</v>
      </c>
      <c r="F77" s="129">
        <f t="shared" si="4"/>
        <v>90924.28899999999</v>
      </c>
      <c r="G77" s="130">
        <f t="shared" si="4"/>
        <v>318539.52199999994</v>
      </c>
      <c r="H77" s="182">
        <f t="shared" si="4"/>
        <v>3592293.703</v>
      </c>
      <c r="I77" s="129">
        <f t="shared" si="4"/>
        <v>87713.53</v>
      </c>
      <c r="J77" s="131">
        <f t="shared" si="4"/>
        <v>3680007.2330000005</v>
      </c>
      <c r="K77" s="132">
        <f t="shared" si="4"/>
        <v>3364678.4699999993</v>
      </c>
      <c r="L77" s="181">
        <f t="shared" si="4"/>
        <v>3210.759</v>
      </c>
      <c r="M77" s="131">
        <f t="shared" si="4"/>
        <v>147655.265</v>
      </c>
      <c r="O77" s="123"/>
      <c r="P77" s="123"/>
      <c r="Q77" s="123"/>
    </row>
    <row r="78" spans="1:17" s="7" customFormat="1" ht="6.75" customHeight="1" thickBot="1">
      <c r="A78" s="1"/>
      <c r="B78" s="62"/>
      <c r="C78" s="1"/>
      <c r="D78" s="19"/>
      <c r="E78" s="29"/>
      <c r="F78" s="29"/>
      <c r="G78" s="29"/>
      <c r="H78" s="29"/>
      <c r="I78" s="29"/>
      <c r="J78" s="29"/>
      <c r="K78" s="29"/>
      <c r="L78" s="29"/>
      <c r="M78" s="120"/>
      <c r="N78"/>
      <c r="O78" s="123"/>
      <c r="P78" s="123"/>
      <c r="Q78" s="123"/>
    </row>
    <row r="79" spans="1:17" ht="12.75">
      <c r="A79" s="1"/>
      <c r="C79" s="9">
        <v>1</v>
      </c>
      <c r="D79" s="10" t="s">
        <v>30</v>
      </c>
      <c r="E79" s="32">
        <f>SUM(E5:E26)</f>
        <v>97681.64599999998</v>
      </c>
      <c r="F79" s="32">
        <f aca="true" t="shared" si="5" ref="F79:M79">SUM(F5:F26)</f>
        <v>18557.201999999997</v>
      </c>
      <c r="G79" s="32">
        <f t="shared" si="5"/>
        <v>116238.84799999997</v>
      </c>
      <c r="H79" s="160">
        <f t="shared" si="5"/>
        <v>1427832.0660000006</v>
      </c>
      <c r="I79" s="160">
        <f t="shared" si="5"/>
        <v>17126.924</v>
      </c>
      <c r="J79" s="160">
        <f t="shared" si="5"/>
        <v>1444958.9900000005</v>
      </c>
      <c r="K79" s="160">
        <f t="shared" si="5"/>
        <v>1330150.4200000002</v>
      </c>
      <c r="L79" s="160">
        <f t="shared" si="5"/>
        <v>1430.2779999999998</v>
      </c>
      <c r="M79" s="160">
        <f t="shared" si="5"/>
        <v>63165.11</v>
      </c>
      <c r="O79" s="123"/>
      <c r="P79" s="123"/>
      <c r="Q79" s="123"/>
    </row>
    <row r="80" spans="1:17" ht="12.75">
      <c r="A80" s="1"/>
      <c r="C80" s="11">
        <v>2</v>
      </c>
      <c r="D80" s="12" t="s">
        <v>31</v>
      </c>
      <c r="E80" s="35">
        <f aca="true" t="shared" si="6" ref="E80:M80">SUM(E27:E37)</f>
        <v>35045.746</v>
      </c>
      <c r="F80" s="35">
        <f t="shared" si="6"/>
        <v>20670.6</v>
      </c>
      <c r="G80" s="35">
        <f t="shared" si="6"/>
        <v>55716.346000000005</v>
      </c>
      <c r="H80" s="161">
        <f t="shared" si="6"/>
        <v>496628.592</v>
      </c>
      <c r="I80" s="161">
        <f t="shared" si="6"/>
        <v>20264.5</v>
      </c>
      <c r="J80" s="161">
        <f t="shared" si="6"/>
        <v>516893.09199999995</v>
      </c>
      <c r="K80" s="161">
        <f t="shared" si="6"/>
        <v>461582.846</v>
      </c>
      <c r="L80" s="161">
        <f t="shared" si="6"/>
        <v>406.1</v>
      </c>
      <c r="M80" s="161">
        <f t="shared" si="6"/>
        <v>18189.1</v>
      </c>
      <c r="O80" s="123"/>
      <c r="P80" s="123"/>
      <c r="Q80" s="123"/>
    </row>
    <row r="81" spans="1:17" s="16" customFormat="1" ht="12.75">
      <c r="A81" s="13"/>
      <c r="B81" s="63"/>
      <c r="C81" s="14">
        <v>3</v>
      </c>
      <c r="D81" s="15" t="s">
        <v>32</v>
      </c>
      <c r="E81" s="34">
        <f aca="true" t="shared" si="7" ref="E81:M81">SUM(E38:E48)</f>
        <v>31424.435</v>
      </c>
      <c r="F81" s="34">
        <f t="shared" si="7"/>
        <v>7958.986999999999</v>
      </c>
      <c r="G81" s="34">
        <f t="shared" si="7"/>
        <v>39383.422</v>
      </c>
      <c r="H81" s="162">
        <f t="shared" si="7"/>
        <v>575168.9489999999</v>
      </c>
      <c r="I81" s="162">
        <f t="shared" si="7"/>
        <v>7810.8060000000005</v>
      </c>
      <c r="J81" s="162">
        <f t="shared" si="7"/>
        <v>582979.7549999999</v>
      </c>
      <c r="K81" s="162">
        <f t="shared" si="7"/>
        <v>543744.514</v>
      </c>
      <c r="L81" s="162">
        <f t="shared" si="7"/>
        <v>148.18099999999998</v>
      </c>
      <c r="M81" s="162">
        <f t="shared" si="7"/>
        <v>13445.5</v>
      </c>
      <c r="N81"/>
      <c r="O81" s="123"/>
      <c r="P81" s="123"/>
      <c r="Q81" s="123"/>
    </row>
    <row r="82" spans="1:17" ht="12.75">
      <c r="A82" s="1"/>
      <c r="C82" s="11">
        <v>4</v>
      </c>
      <c r="D82" s="12" t="s">
        <v>33</v>
      </c>
      <c r="E82" s="35">
        <f aca="true" t="shared" si="8" ref="E82:M82">SUM(E49:E58)</f>
        <v>23547.919000000005</v>
      </c>
      <c r="F82" s="35">
        <f t="shared" si="8"/>
        <v>7243</v>
      </c>
      <c r="G82" s="35">
        <f t="shared" si="8"/>
        <v>30790.919</v>
      </c>
      <c r="H82" s="161">
        <f t="shared" si="8"/>
        <v>343119.306</v>
      </c>
      <c r="I82" s="161">
        <f t="shared" si="8"/>
        <v>6989.6</v>
      </c>
      <c r="J82" s="161">
        <f t="shared" si="8"/>
        <v>350108.90599999996</v>
      </c>
      <c r="K82" s="161">
        <f t="shared" si="8"/>
        <v>319571.387</v>
      </c>
      <c r="L82" s="161">
        <f t="shared" si="8"/>
        <v>253.4</v>
      </c>
      <c r="M82" s="161">
        <f t="shared" si="8"/>
        <v>469</v>
      </c>
      <c r="O82" s="123"/>
      <c r="P82" s="123"/>
      <c r="Q82" s="123"/>
    </row>
    <row r="83" spans="1:17" ht="13.5" thickBot="1">
      <c r="A83" s="1"/>
      <c r="C83" s="17">
        <v>5</v>
      </c>
      <c r="D83" s="18" t="s">
        <v>34</v>
      </c>
      <c r="E83" s="36">
        <f aca="true" t="shared" si="9" ref="E83:M83">SUM(E59:E76)</f>
        <v>39915.48699999999</v>
      </c>
      <c r="F83" s="36">
        <f t="shared" si="9"/>
        <v>36494.5</v>
      </c>
      <c r="G83" s="36">
        <f t="shared" si="9"/>
        <v>76409.98700000001</v>
      </c>
      <c r="H83" s="163">
        <f t="shared" si="9"/>
        <v>749544.7899999999</v>
      </c>
      <c r="I83" s="163">
        <f t="shared" si="9"/>
        <v>35521.7</v>
      </c>
      <c r="J83" s="163">
        <f t="shared" si="9"/>
        <v>785066.4899999999</v>
      </c>
      <c r="K83" s="163">
        <f t="shared" si="9"/>
        <v>709629.303</v>
      </c>
      <c r="L83" s="163">
        <f t="shared" si="9"/>
        <v>972.8</v>
      </c>
      <c r="M83" s="163">
        <f t="shared" si="9"/>
        <v>52386.555</v>
      </c>
      <c r="O83" s="123"/>
      <c r="P83" s="123"/>
      <c r="Q83" s="123"/>
    </row>
    <row r="84" spans="1:17" ht="12.75">
      <c r="A84" s="1"/>
      <c r="D84" s="19"/>
      <c r="E84" s="6"/>
      <c r="F84" s="6"/>
      <c r="G84" s="6"/>
      <c r="H84" s="135"/>
      <c r="I84" s="6"/>
      <c r="J84" s="6"/>
      <c r="L84" s="123"/>
      <c r="O84" s="123"/>
      <c r="P84" s="123"/>
      <c r="Q84" s="123"/>
    </row>
    <row r="85" spans="1:17" ht="12.75">
      <c r="A85" s="1"/>
      <c r="C85" s="1"/>
      <c r="D85" s="19"/>
      <c r="E85" s="6"/>
      <c r="F85" s="6"/>
      <c r="G85" s="6"/>
      <c r="H85" s="6"/>
      <c r="I85" s="6"/>
      <c r="J85" s="6"/>
      <c r="O85" s="123"/>
      <c r="P85" s="123"/>
      <c r="Q85" s="123"/>
    </row>
    <row r="86" spans="1:17" ht="12.75">
      <c r="A86" s="1"/>
      <c r="C86" s="1"/>
      <c r="D86" s="19"/>
      <c r="E86" s="6"/>
      <c r="F86" s="6"/>
      <c r="G86" s="6"/>
      <c r="H86" s="6"/>
      <c r="I86" s="6"/>
      <c r="J86"/>
      <c r="O86" s="123"/>
      <c r="P86" s="123"/>
      <c r="Q86" s="123"/>
    </row>
    <row r="87" spans="1:17" ht="12.75">
      <c r="A87" s="1"/>
      <c r="C87" s="1"/>
      <c r="D87" s="19"/>
      <c r="E87" s="6" t="s">
        <v>46</v>
      </c>
      <c r="F87" s="6"/>
      <c r="G87" s="6"/>
      <c r="H87" s="6"/>
      <c r="I87" s="6"/>
      <c r="J87" s="20"/>
      <c r="O87" s="123"/>
      <c r="P87" s="123"/>
      <c r="Q87" s="123"/>
    </row>
    <row r="88" spans="1:17" ht="12.75">
      <c r="A88" s="1"/>
      <c r="C88" s="1"/>
      <c r="D88" s="19"/>
      <c r="E88" s="6"/>
      <c r="F88" s="6"/>
      <c r="G88" s="6"/>
      <c r="H88" s="6"/>
      <c r="I88" s="6"/>
      <c r="J88" s="20"/>
      <c r="O88" s="123"/>
      <c r="P88" s="123"/>
      <c r="Q88" s="123"/>
    </row>
    <row r="89" spans="1:10" ht="12.75">
      <c r="A89" s="6"/>
      <c r="B89" s="31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1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1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1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1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1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1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1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1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1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1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1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1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1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1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1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1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1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44"/>
  <sheetViews>
    <sheetView zoomScalePageLayoutView="0" workbookViewId="0" topLeftCell="A1">
      <pane xSplit="4" ySplit="4" topLeftCell="E6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79" sqref="L79"/>
    </sheetView>
  </sheetViews>
  <sheetFormatPr defaultColWidth="9.140625" defaultRowHeight="12.75"/>
  <cols>
    <col min="1" max="1" width="4.28125" style="22" customWidth="1"/>
    <col min="2" max="2" width="6.28125" style="62" hidden="1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3" width="11.7109375" style="0" customWidth="1"/>
    <col min="14" max="14" width="15.7109375" style="116" customWidth="1"/>
    <col min="16" max="16" width="13.28125" style="0" customWidth="1"/>
    <col min="17" max="17" width="12.00390625" style="0" customWidth="1"/>
    <col min="22" max="22" width="10.140625" style="0" customWidth="1"/>
  </cols>
  <sheetData>
    <row r="1" spans="1:10" ht="22.5" customHeight="1">
      <c r="A1" s="1"/>
      <c r="D1" s="97" t="s">
        <v>94</v>
      </c>
      <c r="E1" s="7"/>
      <c r="F1" s="7"/>
      <c r="G1" s="7"/>
      <c r="H1" s="7"/>
      <c r="I1" s="7"/>
      <c r="J1" s="7"/>
    </row>
    <row r="2" spans="1:17" ht="16.5" customHeight="1" thickBot="1">
      <c r="A2" s="1"/>
      <c r="D2" s="136" t="s">
        <v>95</v>
      </c>
      <c r="E2" s="112"/>
      <c r="F2" s="113"/>
      <c r="G2" s="113"/>
      <c r="H2" s="113"/>
      <c r="I2" s="113"/>
      <c r="J2" s="114"/>
      <c r="K2" s="115"/>
      <c r="L2" s="115"/>
      <c r="M2" s="7"/>
      <c r="N2" s="117" t="s">
        <v>42</v>
      </c>
      <c r="P2" s="177"/>
      <c r="Q2" s="177"/>
    </row>
    <row r="3" spans="1:17" ht="51.75" thickBot="1">
      <c r="A3" s="81" t="s">
        <v>41</v>
      </c>
      <c r="B3" s="110" t="s">
        <v>40</v>
      </c>
      <c r="C3" s="91" t="s">
        <v>0</v>
      </c>
      <c r="D3" s="111" t="s">
        <v>57</v>
      </c>
      <c r="E3" s="65" t="s">
        <v>59</v>
      </c>
      <c r="F3" s="66" t="s">
        <v>52</v>
      </c>
      <c r="G3" s="73" t="s">
        <v>60</v>
      </c>
      <c r="H3" s="64" t="s">
        <v>53</v>
      </c>
      <c r="I3" s="30" t="s">
        <v>54</v>
      </c>
      <c r="J3" s="67" t="s">
        <v>61</v>
      </c>
      <c r="K3" s="74" t="s">
        <v>56</v>
      </c>
      <c r="L3" s="98" t="s">
        <v>63</v>
      </c>
      <c r="M3" s="98" t="s">
        <v>64</v>
      </c>
      <c r="N3" s="118" t="s">
        <v>58</v>
      </c>
      <c r="P3" s="127"/>
      <c r="Q3" s="127"/>
    </row>
    <row r="4" spans="1:17" ht="12.75">
      <c r="A4" s="99"/>
      <c r="B4" s="100"/>
      <c r="C4" s="101"/>
      <c r="D4" s="102"/>
      <c r="E4" s="103"/>
      <c r="F4" s="104"/>
      <c r="G4" s="105"/>
      <c r="H4" s="106"/>
      <c r="I4" s="104"/>
      <c r="J4" s="107"/>
      <c r="K4" s="108"/>
      <c r="L4" s="109"/>
      <c r="M4" s="109"/>
      <c r="N4" s="119"/>
      <c r="P4" s="127"/>
      <c r="Q4" s="127"/>
    </row>
    <row r="5" spans="1:17" ht="28.5">
      <c r="A5" s="38">
        <v>301</v>
      </c>
      <c r="B5" s="167">
        <v>3121</v>
      </c>
      <c r="C5" s="92">
        <v>1</v>
      </c>
      <c r="D5" s="49" t="s">
        <v>1</v>
      </c>
      <c r="E5" s="61">
        <v>750</v>
      </c>
      <c r="F5" s="37">
        <v>504.2</v>
      </c>
      <c r="G5" s="26">
        <f>E5+F5</f>
        <v>1254.2</v>
      </c>
      <c r="H5" s="76">
        <v>50697.828</v>
      </c>
      <c r="I5" s="27">
        <v>197</v>
      </c>
      <c r="J5" s="28">
        <f>H5+I5</f>
        <v>50894.828</v>
      </c>
      <c r="K5" s="61">
        <v>49947.828</v>
      </c>
      <c r="L5" s="26">
        <v>0</v>
      </c>
      <c r="M5" s="26">
        <v>307.2</v>
      </c>
      <c r="N5" s="124">
        <v>0</v>
      </c>
      <c r="P5" s="123"/>
      <c r="Q5" s="123"/>
    </row>
    <row r="6" spans="1:17" ht="27" customHeight="1">
      <c r="A6" s="40">
        <v>302</v>
      </c>
      <c r="B6" s="168">
        <v>3121</v>
      </c>
      <c r="C6" s="93">
        <v>1</v>
      </c>
      <c r="D6" s="50" t="s">
        <v>2</v>
      </c>
      <c r="E6" s="68">
        <v>3745.666</v>
      </c>
      <c r="F6" s="37">
        <v>194.189</v>
      </c>
      <c r="G6" s="26">
        <f aca="true" t="shared" si="0" ref="G6:G69">E6+F6</f>
        <v>3939.855</v>
      </c>
      <c r="H6" s="76">
        <v>66557.843</v>
      </c>
      <c r="I6" s="27">
        <v>121.892</v>
      </c>
      <c r="J6" s="28">
        <f aca="true" t="shared" si="1" ref="J6:J69">H6+I6</f>
        <v>66679.735</v>
      </c>
      <c r="K6" s="61">
        <v>62845.487</v>
      </c>
      <c r="L6" s="24">
        <v>33.31</v>
      </c>
      <c r="M6" s="24">
        <v>72.297</v>
      </c>
      <c r="N6" s="124">
        <v>777.73</v>
      </c>
      <c r="P6" s="123"/>
      <c r="Q6" s="123"/>
    </row>
    <row r="7" spans="1:17" ht="33" customHeight="1">
      <c r="A7" s="40">
        <v>303</v>
      </c>
      <c r="B7" s="168">
        <v>3121</v>
      </c>
      <c r="C7" s="93">
        <v>1</v>
      </c>
      <c r="D7" s="50" t="s">
        <v>65</v>
      </c>
      <c r="E7" s="68">
        <v>1602.436</v>
      </c>
      <c r="F7" s="37">
        <v>446.741</v>
      </c>
      <c r="G7" s="26">
        <f t="shared" si="0"/>
        <v>2049.1769999999997</v>
      </c>
      <c r="H7" s="76">
        <v>38470.238</v>
      </c>
      <c r="I7" s="27">
        <v>406.888</v>
      </c>
      <c r="J7" s="28">
        <f t="shared" si="1"/>
        <v>38877.126</v>
      </c>
      <c r="K7" s="61">
        <v>37149.917</v>
      </c>
      <c r="L7" s="26">
        <v>282.115</v>
      </c>
      <c r="M7" s="26">
        <v>39.853</v>
      </c>
      <c r="N7" s="124">
        <v>822.8</v>
      </c>
      <c r="P7" s="123"/>
      <c r="Q7" s="123"/>
    </row>
    <row r="8" spans="1:17" ht="42.75">
      <c r="A8" s="40">
        <v>312</v>
      </c>
      <c r="B8" s="168">
        <v>3122</v>
      </c>
      <c r="C8" s="93">
        <v>1</v>
      </c>
      <c r="D8" s="50" t="s">
        <v>49</v>
      </c>
      <c r="E8" s="68">
        <v>2679.609</v>
      </c>
      <c r="F8" s="37">
        <v>57.6</v>
      </c>
      <c r="G8" s="26">
        <f t="shared" si="0"/>
        <v>2737.209</v>
      </c>
      <c r="H8" s="76">
        <v>57746.935</v>
      </c>
      <c r="I8" s="27">
        <v>51.294</v>
      </c>
      <c r="J8" s="28">
        <f t="shared" si="1"/>
        <v>57798.229</v>
      </c>
      <c r="K8" s="61">
        <v>55361.47</v>
      </c>
      <c r="L8" s="26">
        <v>294.144</v>
      </c>
      <c r="M8" s="26">
        <v>6.306</v>
      </c>
      <c r="N8" s="124">
        <v>0</v>
      </c>
      <c r="P8" s="123"/>
      <c r="Q8" s="123"/>
    </row>
    <row r="9" spans="1:17" ht="28.5">
      <c r="A9" s="40">
        <v>307</v>
      </c>
      <c r="B9" s="168">
        <v>3122</v>
      </c>
      <c r="C9" s="93">
        <v>1</v>
      </c>
      <c r="D9" s="50" t="s">
        <v>3</v>
      </c>
      <c r="E9" s="68">
        <v>2110.95</v>
      </c>
      <c r="F9" s="37">
        <v>499.37</v>
      </c>
      <c r="G9" s="26">
        <f t="shared" si="0"/>
        <v>2610.3199999999997</v>
      </c>
      <c r="H9" s="76">
        <v>43357.387</v>
      </c>
      <c r="I9" s="27">
        <v>472.395</v>
      </c>
      <c r="J9" s="28">
        <f t="shared" si="1"/>
        <v>43829.782</v>
      </c>
      <c r="K9" s="61">
        <v>41259.466</v>
      </c>
      <c r="L9" s="26">
        <v>13.029</v>
      </c>
      <c r="M9" s="26">
        <v>26.975</v>
      </c>
      <c r="N9" s="124">
        <v>2545.696</v>
      </c>
      <c r="P9" s="123"/>
      <c r="Q9" s="123"/>
    </row>
    <row r="10" spans="1:17" ht="42.75">
      <c r="A10" s="40">
        <v>308</v>
      </c>
      <c r="B10" s="169">
        <v>3127</v>
      </c>
      <c r="C10" s="93">
        <v>1</v>
      </c>
      <c r="D10" s="51" t="s">
        <v>48</v>
      </c>
      <c r="E10" s="68">
        <v>6508.5</v>
      </c>
      <c r="F10" s="37">
        <v>1008.019</v>
      </c>
      <c r="G10" s="26">
        <f t="shared" si="0"/>
        <v>7516.519</v>
      </c>
      <c r="H10" s="76">
        <v>135043.606</v>
      </c>
      <c r="I10" s="27">
        <v>887.071</v>
      </c>
      <c r="J10" s="28">
        <f t="shared" si="1"/>
        <v>135930.677</v>
      </c>
      <c r="K10" s="61">
        <v>128421.95</v>
      </c>
      <c r="L10" s="26">
        <v>-113.156</v>
      </c>
      <c r="M10" s="26">
        <v>120.948</v>
      </c>
      <c r="N10" s="124">
        <v>0</v>
      </c>
      <c r="P10" s="123"/>
      <c r="Q10" s="123"/>
    </row>
    <row r="11" spans="1:17" ht="28.5">
      <c r="A11" s="40">
        <v>309</v>
      </c>
      <c r="B11" s="169">
        <v>3127</v>
      </c>
      <c r="C11" s="93">
        <v>1</v>
      </c>
      <c r="D11" s="51" t="s">
        <v>4</v>
      </c>
      <c r="E11" s="68">
        <v>7288.656</v>
      </c>
      <c r="F11" s="37">
        <v>3018.576</v>
      </c>
      <c r="G11" s="26">
        <f t="shared" si="0"/>
        <v>10307.232</v>
      </c>
      <c r="H11" s="76">
        <v>85634.161</v>
      </c>
      <c r="I11" s="27">
        <v>2903.595</v>
      </c>
      <c r="J11" s="28">
        <f t="shared" si="1"/>
        <v>88537.756</v>
      </c>
      <c r="K11" s="61">
        <v>78346.953</v>
      </c>
      <c r="L11" s="26">
        <v>1.448</v>
      </c>
      <c r="M11" s="180">
        <v>114.981</v>
      </c>
      <c r="N11" s="124">
        <v>17167.633</v>
      </c>
      <c r="P11" s="123"/>
      <c r="Q11" s="116"/>
    </row>
    <row r="12" spans="1:17" ht="42.75">
      <c r="A12" s="40">
        <v>317</v>
      </c>
      <c r="B12" s="169">
        <v>3127</v>
      </c>
      <c r="C12" s="93">
        <v>1</v>
      </c>
      <c r="D12" s="51" t="s">
        <v>5</v>
      </c>
      <c r="E12" s="68">
        <v>1567.383</v>
      </c>
      <c r="F12" s="37">
        <v>619.567</v>
      </c>
      <c r="G12" s="26">
        <f t="shared" si="0"/>
        <v>2186.95</v>
      </c>
      <c r="H12" s="76">
        <v>51433.444</v>
      </c>
      <c r="I12" s="27">
        <v>420.62</v>
      </c>
      <c r="J12" s="28">
        <f t="shared" si="1"/>
        <v>51854.064000000006</v>
      </c>
      <c r="K12" s="61">
        <v>49942.998</v>
      </c>
      <c r="L12" s="26">
        <v>76.937</v>
      </c>
      <c r="M12" s="26">
        <v>198.947</v>
      </c>
      <c r="N12" s="124">
        <v>261.975</v>
      </c>
      <c r="P12" s="123"/>
      <c r="Q12" s="123"/>
    </row>
    <row r="13" spans="1:17" ht="28.5">
      <c r="A13" s="43">
        <v>305</v>
      </c>
      <c r="B13" s="169">
        <v>3122</v>
      </c>
      <c r="C13" s="93">
        <v>1</v>
      </c>
      <c r="D13" s="51" t="s">
        <v>66</v>
      </c>
      <c r="E13" s="68">
        <v>2742.522</v>
      </c>
      <c r="F13" s="37">
        <v>799.436</v>
      </c>
      <c r="G13" s="26">
        <f t="shared" si="0"/>
        <v>3541.958</v>
      </c>
      <c r="H13" s="76">
        <v>55312.501</v>
      </c>
      <c r="I13" s="27">
        <v>786.133</v>
      </c>
      <c r="J13" s="28">
        <f t="shared" si="1"/>
        <v>56098.634</v>
      </c>
      <c r="K13" s="61">
        <v>52569.979</v>
      </c>
      <c r="L13" s="26">
        <v>0</v>
      </c>
      <c r="M13" s="26">
        <v>13.303</v>
      </c>
      <c r="N13" s="124">
        <v>1507.584</v>
      </c>
      <c r="P13" s="123"/>
      <c r="Q13" s="123"/>
    </row>
    <row r="14" spans="1:17" ht="42.75">
      <c r="A14" s="43">
        <v>314</v>
      </c>
      <c r="B14" s="169">
        <v>3122</v>
      </c>
      <c r="C14" s="93">
        <v>1</v>
      </c>
      <c r="D14" s="51" t="s">
        <v>6</v>
      </c>
      <c r="E14" s="68">
        <v>5657.503</v>
      </c>
      <c r="F14" s="37">
        <v>333.001</v>
      </c>
      <c r="G14" s="26">
        <f t="shared" si="0"/>
        <v>5990.504</v>
      </c>
      <c r="H14" s="76">
        <v>107780.973</v>
      </c>
      <c r="I14" s="27">
        <v>303.68</v>
      </c>
      <c r="J14" s="28">
        <f t="shared" si="1"/>
        <v>108084.65299999999</v>
      </c>
      <c r="K14" s="26">
        <v>102124.476</v>
      </c>
      <c r="L14" s="34">
        <v>1.006</v>
      </c>
      <c r="M14" s="26">
        <v>29.321</v>
      </c>
      <c r="N14" s="124">
        <v>0</v>
      </c>
      <c r="P14" s="123"/>
      <c r="Q14" s="123"/>
    </row>
    <row r="15" spans="1:17" ht="35.25" customHeight="1">
      <c r="A15" s="40">
        <v>445</v>
      </c>
      <c r="B15" s="169">
        <v>3127</v>
      </c>
      <c r="C15" s="93">
        <v>1</v>
      </c>
      <c r="D15" s="51" t="s">
        <v>37</v>
      </c>
      <c r="E15" s="68">
        <v>8707.544</v>
      </c>
      <c r="F15" s="37">
        <v>2575.32</v>
      </c>
      <c r="G15" s="26">
        <f t="shared" si="0"/>
        <v>11282.864</v>
      </c>
      <c r="H15" s="76">
        <v>76101.671</v>
      </c>
      <c r="I15" s="27">
        <v>2399.464</v>
      </c>
      <c r="J15" s="28">
        <f t="shared" si="1"/>
        <v>78501.13500000001</v>
      </c>
      <c r="K15" s="61">
        <v>67404.126</v>
      </c>
      <c r="L15" s="26">
        <v>9.999</v>
      </c>
      <c r="M15" s="26">
        <v>175.856</v>
      </c>
      <c r="N15" s="124">
        <v>871.697</v>
      </c>
      <c r="P15" s="123"/>
      <c r="Q15" s="123"/>
    </row>
    <row r="16" spans="1:17" ht="28.5">
      <c r="A16" s="40">
        <v>318</v>
      </c>
      <c r="B16" s="169">
        <v>3127</v>
      </c>
      <c r="C16" s="93">
        <v>1</v>
      </c>
      <c r="D16" s="51" t="s">
        <v>38</v>
      </c>
      <c r="E16" s="68">
        <v>7122</v>
      </c>
      <c r="F16" s="37">
        <v>0</v>
      </c>
      <c r="G16" s="26">
        <f t="shared" si="0"/>
        <v>7122</v>
      </c>
      <c r="H16" s="76">
        <v>105471.9</v>
      </c>
      <c r="I16" s="27">
        <v>0</v>
      </c>
      <c r="J16" s="28">
        <f t="shared" si="1"/>
        <v>105471.9</v>
      </c>
      <c r="K16" s="61">
        <v>98349.9</v>
      </c>
      <c r="L16" s="26">
        <v>0</v>
      </c>
      <c r="M16" s="26">
        <v>0</v>
      </c>
      <c r="N16" s="124">
        <v>0</v>
      </c>
      <c r="O16" s="178"/>
      <c r="P16" s="123"/>
      <c r="Q16" s="123"/>
    </row>
    <row r="17" spans="1:17" ht="22.5" customHeight="1">
      <c r="A17" s="40">
        <v>319</v>
      </c>
      <c r="B17" s="169">
        <v>3124</v>
      </c>
      <c r="C17" s="93">
        <v>1</v>
      </c>
      <c r="D17" s="51" t="s">
        <v>67</v>
      </c>
      <c r="E17" s="68">
        <v>1118.062</v>
      </c>
      <c r="F17" s="37">
        <v>200.618</v>
      </c>
      <c r="G17" s="26">
        <f t="shared" si="0"/>
        <v>1318.6799999999998</v>
      </c>
      <c r="H17" s="76">
        <v>53340.761</v>
      </c>
      <c r="I17" s="27">
        <v>172.689</v>
      </c>
      <c r="J17" s="28">
        <f t="shared" si="1"/>
        <v>53513.45</v>
      </c>
      <c r="K17" s="61">
        <v>52237.819</v>
      </c>
      <c r="L17" s="26">
        <v>15.12</v>
      </c>
      <c r="M17" s="26">
        <v>27.929</v>
      </c>
      <c r="N17" s="124">
        <v>237</v>
      </c>
      <c r="P17" s="123"/>
      <c r="Q17" s="123"/>
    </row>
    <row r="18" spans="1:17" ht="28.5">
      <c r="A18" s="40">
        <v>320</v>
      </c>
      <c r="B18" s="169">
        <v>3114</v>
      </c>
      <c r="C18" s="93">
        <v>1</v>
      </c>
      <c r="D18" s="51" t="s">
        <v>68</v>
      </c>
      <c r="E18" s="68">
        <v>780.258</v>
      </c>
      <c r="F18" s="37">
        <v>0</v>
      </c>
      <c r="G18" s="26">
        <f t="shared" si="0"/>
        <v>780.258</v>
      </c>
      <c r="H18" s="76">
        <v>71821.85</v>
      </c>
      <c r="I18" s="27">
        <v>0</v>
      </c>
      <c r="J18" s="28">
        <f t="shared" si="1"/>
        <v>71821.85</v>
      </c>
      <c r="K18" s="61">
        <v>71290.075</v>
      </c>
      <c r="L18" s="26">
        <v>248.483</v>
      </c>
      <c r="M18" s="26">
        <v>0</v>
      </c>
      <c r="N18" s="124">
        <v>120.5</v>
      </c>
      <c r="P18" s="123"/>
      <c r="Q18" s="123"/>
    </row>
    <row r="19" spans="1:17" ht="26.25" customHeight="1">
      <c r="A19" s="40">
        <v>321</v>
      </c>
      <c r="B19" s="169">
        <v>3114</v>
      </c>
      <c r="C19" s="93">
        <v>1</v>
      </c>
      <c r="D19" s="51" t="s">
        <v>51</v>
      </c>
      <c r="E19" s="68">
        <v>4425.637</v>
      </c>
      <c r="F19" s="37">
        <v>19.986</v>
      </c>
      <c r="G19" s="26">
        <f t="shared" si="0"/>
        <v>4445.623</v>
      </c>
      <c r="H19" s="76">
        <v>152528.622</v>
      </c>
      <c r="I19" s="27">
        <v>12.251</v>
      </c>
      <c r="J19" s="28">
        <f t="shared" si="1"/>
        <v>152540.873</v>
      </c>
      <c r="K19" s="61">
        <v>148135.285</v>
      </c>
      <c r="L19" s="26">
        <v>32.3</v>
      </c>
      <c r="M19" s="26">
        <v>7.735</v>
      </c>
      <c r="N19" s="124">
        <v>11150</v>
      </c>
      <c r="P19" s="123"/>
      <c r="Q19" s="123"/>
    </row>
    <row r="20" spans="1:17" ht="28.5">
      <c r="A20" s="40">
        <v>327</v>
      </c>
      <c r="B20" s="169">
        <v>3114</v>
      </c>
      <c r="C20" s="93">
        <v>1</v>
      </c>
      <c r="D20" s="51" t="s">
        <v>69</v>
      </c>
      <c r="E20" s="68">
        <v>101.908</v>
      </c>
      <c r="F20" s="37">
        <v>0</v>
      </c>
      <c r="G20" s="26">
        <f t="shared" si="0"/>
        <v>101.908</v>
      </c>
      <c r="H20" s="76">
        <v>8061.768</v>
      </c>
      <c r="I20" s="27">
        <v>0</v>
      </c>
      <c r="J20" s="28">
        <f t="shared" si="1"/>
        <v>8061.768</v>
      </c>
      <c r="K20" s="61">
        <v>7959.979</v>
      </c>
      <c r="L20" s="26">
        <v>0.119</v>
      </c>
      <c r="M20" s="26">
        <v>0</v>
      </c>
      <c r="N20" s="124">
        <v>0</v>
      </c>
      <c r="O20" s="178"/>
      <c r="P20" s="123"/>
      <c r="Q20" s="123"/>
    </row>
    <row r="21" spans="1:17" ht="24" customHeight="1">
      <c r="A21" s="40">
        <v>325</v>
      </c>
      <c r="B21" s="170">
        <v>3114</v>
      </c>
      <c r="C21" s="93">
        <v>1</v>
      </c>
      <c r="D21" s="51" t="s">
        <v>7</v>
      </c>
      <c r="E21" s="68">
        <v>136.739</v>
      </c>
      <c r="F21" s="37">
        <v>0</v>
      </c>
      <c r="G21" s="26">
        <f t="shared" si="0"/>
        <v>136.739</v>
      </c>
      <c r="H21" s="76">
        <v>13252.085</v>
      </c>
      <c r="I21" s="27">
        <v>0</v>
      </c>
      <c r="J21" s="28">
        <f t="shared" si="1"/>
        <v>13252.085</v>
      </c>
      <c r="K21" s="61">
        <v>13127.77</v>
      </c>
      <c r="L21" s="26">
        <v>12.424</v>
      </c>
      <c r="M21" s="26">
        <v>0</v>
      </c>
      <c r="N21" s="134">
        <v>4300</v>
      </c>
      <c r="P21" s="123"/>
      <c r="Q21" s="123"/>
    </row>
    <row r="22" spans="1:17" ht="48.75" customHeight="1">
      <c r="A22" s="40">
        <v>455</v>
      </c>
      <c r="B22" s="169">
        <v>3146</v>
      </c>
      <c r="C22" s="93">
        <v>1</v>
      </c>
      <c r="D22" s="51" t="s">
        <v>70</v>
      </c>
      <c r="E22" s="68">
        <v>667.357</v>
      </c>
      <c r="F22" s="37">
        <v>39.8</v>
      </c>
      <c r="G22" s="26">
        <f t="shared" si="0"/>
        <v>707.1569999999999</v>
      </c>
      <c r="H22" s="76">
        <v>59087.135</v>
      </c>
      <c r="I22" s="27">
        <v>35.782</v>
      </c>
      <c r="J22" s="28">
        <f t="shared" si="1"/>
        <v>59122.917</v>
      </c>
      <c r="K22" s="61">
        <v>58710.062</v>
      </c>
      <c r="L22" s="26">
        <v>290.284</v>
      </c>
      <c r="M22" s="26">
        <v>4.018</v>
      </c>
      <c r="N22" s="124">
        <v>0</v>
      </c>
      <c r="P22" s="123"/>
      <c r="Q22" s="123"/>
    </row>
    <row r="23" spans="1:17" ht="27" customHeight="1">
      <c r="A23" s="40">
        <v>322</v>
      </c>
      <c r="B23" s="169">
        <v>3133</v>
      </c>
      <c r="C23" s="93">
        <v>1</v>
      </c>
      <c r="D23" s="51" t="s">
        <v>8</v>
      </c>
      <c r="E23" s="68">
        <v>507.356</v>
      </c>
      <c r="F23" s="37">
        <v>84.725</v>
      </c>
      <c r="G23" s="26">
        <f t="shared" si="0"/>
        <v>592.081</v>
      </c>
      <c r="H23" s="76">
        <v>27000.422</v>
      </c>
      <c r="I23" s="27">
        <v>29.328</v>
      </c>
      <c r="J23" s="28">
        <f t="shared" si="1"/>
        <v>27029.75</v>
      </c>
      <c r="K23" s="61">
        <v>27586.157</v>
      </c>
      <c r="L23" s="26">
        <v>1093.091</v>
      </c>
      <c r="M23" s="26">
        <v>55.397</v>
      </c>
      <c r="N23" s="124">
        <v>0</v>
      </c>
      <c r="P23" s="123"/>
      <c r="Q23" s="123"/>
    </row>
    <row r="24" spans="1:17" ht="28.5">
      <c r="A24" s="40">
        <v>332</v>
      </c>
      <c r="B24" s="169">
        <v>3147</v>
      </c>
      <c r="C24" s="93">
        <v>1</v>
      </c>
      <c r="D24" s="51" t="s">
        <v>9</v>
      </c>
      <c r="E24" s="68">
        <v>6242.231</v>
      </c>
      <c r="F24" s="37">
        <v>262.831</v>
      </c>
      <c r="G24" s="26">
        <f t="shared" si="0"/>
        <v>6505.062</v>
      </c>
      <c r="H24" s="76">
        <v>43754.253</v>
      </c>
      <c r="I24" s="27">
        <v>212.404</v>
      </c>
      <c r="J24" s="28">
        <f t="shared" si="1"/>
        <v>43966.657</v>
      </c>
      <c r="K24" s="61">
        <v>37630.923</v>
      </c>
      <c r="L24" s="26">
        <v>118.901</v>
      </c>
      <c r="M24" s="26">
        <v>50.427</v>
      </c>
      <c r="N24" s="124">
        <v>52</v>
      </c>
      <c r="P24" s="123"/>
      <c r="Q24" s="123"/>
    </row>
    <row r="25" spans="1:17" ht="24" customHeight="1">
      <c r="A25" s="40">
        <v>335</v>
      </c>
      <c r="B25" s="171">
        <v>3141</v>
      </c>
      <c r="C25" s="93">
        <v>1</v>
      </c>
      <c r="D25" s="51" t="s">
        <v>10</v>
      </c>
      <c r="E25" s="68">
        <v>5657.92</v>
      </c>
      <c r="F25" s="37">
        <v>4456.098</v>
      </c>
      <c r="G25" s="26">
        <f t="shared" si="0"/>
        <v>10114.018</v>
      </c>
      <c r="H25" s="76">
        <v>17314.859</v>
      </c>
      <c r="I25" s="27">
        <v>4409.797</v>
      </c>
      <c r="J25" s="28">
        <f t="shared" si="1"/>
        <v>21724.656</v>
      </c>
      <c r="K25" s="61">
        <v>12279.705</v>
      </c>
      <c r="L25" s="26">
        <v>622.766</v>
      </c>
      <c r="M25" s="180">
        <v>46.301</v>
      </c>
      <c r="N25" s="124">
        <v>0</v>
      </c>
      <c r="P25" s="123"/>
      <c r="Q25" s="116"/>
    </row>
    <row r="26" spans="1:17" ht="48" customHeight="1" thickBot="1">
      <c r="A26" s="45">
        <v>352</v>
      </c>
      <c r="B26" s="172">
        <v>3294</v>
      </c>
      <c r="C26" s="158">
        <v>1</v>
      </c>
      <c r="D26" s="54" t="s">
        <v>44</v>
      </c>
      <c r="E26" s="146">
        <v>4563.598</v>
      </c>
      <c r="F26" s="147">
        <v>0</v>
      </c>
      <c r="G26" s="148">
        <f t="shared" si="0"/>
        <v>4563.598</v>
      </c>
      <c r="H26" s="149">
        <v>10031.17</v>
      </c>
      <c r="I26" s="150">
        <v>0</v>
      </c>
      <c r="J26" s="151">
        <f t="shared" si="1"/>
        <v>10031.17</v>
      </c>
      <c r="K26" s="146">
        <v>5467.572</v>
      </c>
      <c r="L26" s="148">
        <v>0</v>
      </c>
      <c r="M26" s="151">
        <v>0</v>
      </c>
      <c r="N26" s="125">
        <v>0</v>
      </c>
      <c r="P26" s="123"/>
      <c r="Q26" s="123"/>
    </row>
    <row r="27" spans="1:17" ht="17.25" customHeight="1">
      <c r="A27" s="38">
        <v>390</v>
      </c>
      <c r="B27" s="39">
        <v>3121</v>
      </c>
      <c r="C27" s="159">
        <v>2</v>
      </c>
      <c r="D27" s="145" t="s">
        <v>11</v>
      </c>
      <c r="E27" s="61">
        <v>768.537</v>
      </c>
      <c r="F27" s="37">
        <v>0</v>
      </c>
      <c r="G27" s="26">
        <f t="shared" si="0"/>
        <v>768.537</v>
      </c>
      <c r="H27" s="76">
        <v>37169.472</v>
      </c>
      <c r="I27" s="27">
        <v>0</v>
      </c>
      <c r="J27" s="28">
        <f t="shared" si="1"/>
        <v>37169.472</v>
      </c>
      <c r="K27" s="61">
        <v>36464.224</v>
      </c>
      <c r="L27" s="26">
        <v>63.289</v>
      </c>
      <c r="M27" s="26">
        <v>0</v>
      </c>
      <c r="N27" s="126">
        <v>1102.604</v>
      </c>
      <c r="P27" s="123"/>
      <c r="Q27" s="123"/>
    </row>
    <row r="28" spans="1:17" ht="42.75">
      <c r="A28" s="40">
        <v>456</v>
      </c>
      <c r="B28" s="42">
        <v>3127</v>
      </c>
      <c r="C28" s="93">
        <v>2</v>
      </c>
      <c r="D28" s="53" t="s">
        <v>71</v>
      </c>
      <c r="E28" s="68">
        <v>7131.206</v>
      </c>
      <c r="F28" s="69">
        <v>15722.152</v>
      </c>
      <c r="G28" s="24">
        <f t="shared" si="0"/>
        <v>22853.358</v>
      </c>
      <c r="H28" s="72">
        <v>89344.787</v>
      </c>
      <c r="I28" s="34">
        <v>15590.411</v>
      </c>
      <c r="J28" s="142">
        <f t="shared" si="1"/>
        <v>104935.198</v>
      </c>
      <c r="K28" s="68">
        <v>82213.581</v>
      </c>
      <c r="L28" s="24">
        <v>0</v>
      </c>
      <c r="M28" s="142">
        <v>131.741</v>
      </c>
      <c r="N28" s="125">
        <v>2350.125</v>
      </c>
      <c r="P28" s="123"/>
      <c r="Q28" s="123"/>
    </row>
    <row r="29" spans="1:17" ht="28.5">
      <c r="A29" s="138">
        <v>392</v>
      </c>
      <c r="B29" s="139">
        <v>3127</v>
      </c>
      <c r="C29" s="93">
        <v>2</v>
      </c>
      <c r="D29" s="140" t="s">
        <v>12</v>
      </c>
      <c r="E29" s="76">
        <v>3082.098</v>
      </c>
      <c r="F29" s="37">
        <v>256.215</v>
      </c>
      <c r="G29" s="26">
        <f t="shared" si="0"/>
        <v>3338.313</v>
      </c>
      <c r="H29" s="76">
        <v>50493.043</v>
      </c>
      <c r="I29" s="27">
        <v>156.562</v>
      </c>
      <c r="J29" s="28">
        <f t="shared" si="1"/>
        <v>50649.604999999996</v>
      </c>
      <c r="K29" s="61">
        <v>47410.945</v>
      </c>
      <c r="L29" s="26">
        <v>0</v>
      </c>
      <c r="M29" s="26">
        <v>99.653</v>
      </c>
      <c r="N29" s="124">
        <v>0</v>
      </c>
      <c r="P29" s="123"/>
      <c r="Q29" s="123"/>
    </row>
    <row r="30" spans="1:17" ht="28.5">
      <c r="A30" s="82">
        <v>393</v>
      </c>
      <c r="B30" s="41">
        <v>3122</v>
      </c>
      <c r="C30" s="93">
        <v>2</v>
      </c>
      <c r="D30" s="58" t="s">
        <v>13</v>
      </c>
      <c r="E30" s="61">
        <v>238.56</v>
      </c>
      <c r="F30" s="37">
        <v>19.758</v>
      </c>
      <c r="G30" s="26">
        <f t="shared" si="0"/>
        <v>258.318</v>
      </c>
      <c r="H30" s="76">
        <v>31622.364</v>
      </c>
      <c r="I30" s="27">
        <v>12.792</v>
      </c>
      <c r="J30" s="28">
        <f t="shared" si="1"/>
        <v>31635.156000000003</v>
      </c>
      <c r="K30" s="61">
        <v>31423.039</v>
      </c>
      <c r="L30" s="26">
        <v>39.235</v>
      </c>
      <c r="M30" s="26">
        <v>6.966</v>
      </c>
      <c r="N30" s="124">
        <v>0</v>
      </c>
      <c r="P30" s="123"/>
      <c r="Q30" s="123"/>
    </row>
    <row r="31" spans="1:17" ht="42.75">
      <c r="A31" s="83">
        <v>395</v>
      </c>
      <c r="B31" s="41">
        <v>3122</v>
      </c>
      <c r="C31" s="93">
        <v>2</v>
      </c>
      <c r="D31" s="176" t="s">
        <v>93</v>
      </c>
      <c r="E31" s="61">
        <v>2748.814</v>
      </c>
      <c r="F31" s="37">
        <v>1293.463</v>
      </c>
      <c r="G31" s="26">
        <f t="shared" si="0"/>
        <v>4042.277</v>
      </c>
      <c r="H31" s="76">
        <v>32951.498</v>
      </c>
      <c r="I31" s="27">
        <v>1173.75</v>
      </c>
      <c r="J31" s="28">
        <f t="shared" si="1"/>
        <v>34125.248</v>
      </c>
      <c r="K31" s="61">
        <v>30295.316</v>
      </c>
      <c r="L31" s="26">
        <v>92.632</v>
      </c>
      <c r="M31" s="26">
        <v>119.713</v>
      </c>
      <c r="N31" s="124">
        <v>5887.89</v>
      </c>
      <c r="P31" s="123"/>
      <c r="Q31" s="123"/>
    </row>
    <row r="32" spans="1:17" ht="28.5">
      <c r="A32" s="83">
        <v>397</v>
      </c>
      <c r="B32" s="41">
        <v>3127</v>
      </c>
      <c r="C32" s="93">
        <v>2</v>
      </c>
      <c r="D32" s="55" t="s">
        <v>14</v>
      </c>
      <c r="E32" s="68">
        <v>2230.516</v>
      </c>
      <c r="F32" s="69">
        <v>689.334</v>
      </c>
      <c r="G32" s="26">
        <f t="shared" si="0"/>
        <v>2919.85</v>
      </c>
      <c r="H32" s="72">
        <v>29174.799</v>
      </c>
      <c r="I32" s="34">
        <v>570.263</v>
      </c>
      <c r="J32" s="28">
        <f t="shared" si="1"/>
        <v>29745.061999999998</v>
      </c>
      <c r="K32" s="68">
        <v>27007.951</v>
      </c>
      <c r="L32" s="24">
        <v>63.668</v>
      </c>
      <c r="M32" s="24">
        <v>119.071</v>
      </c>
      <c r="N32" s="124">
        <v>0</v>
      </c>
      <c r="P32" s="123"/>
      <c r="Q32" s="123"/>
    </row>
    <row r="33" spans="1:17" ht="33.75" customHeight="1">
      <c r="A33" s="83">
        <v>457</v>
      </c>
      <c r="B33" s="41">
        <v>3127</v>
      </c>
      <c r="C33" s="93">
        <v>2</v>
      </c>
      <c r="D33" s="52" t="s">
        <v>72</v>
      </c>
      <c r="E33" s="68">
        <v>1004.447</v>
      </c>
      <c r="F33" s="69">
        <v>10.5</v>
      </c>
      <c r="G33" s="26">
        <f>E33+F33</f>
        <v>1014.947</v>
      </c>
      <c r="H33" s="72">
        <v>42441.721</v>
      </c>
      <c r="I33" s="34">
        <v>5.971</v>
      </c>
      <c r="J33" s="28">
        <f>H33+I33</f>
        <v>42447.691999999995</v>
      </c>
      <c r="K33" s="68">
        <v>41891.514</v>
      </c>
      <c r="L33" s="24">
        <v>454.24</v>
      </c>
      <c r="M33" s="24">
        <v>4.529</v>
      </c>
      <c r="N33" s="124">
        <v>0</v>
      </c>
      <c r="O33" s="123"/>
      <c r="P33" s="123"/>
      <c r="Q33" s="123"/>
    </row>
    <row r="34" spans="1:17" ht="28.5">
      <c r="A34" s="83">
        <v>400</v>
      </c>
      <c r="B34" s="41">
        <v>3127</v>
      </c>
      <c r="C34" s="93">
        <v>2</v>
      </c>
      <c r="D34" s="52" t="s">
        <v>15</v>
      </c>
      <c r="E34" s="68">
        <v>2772.466</v>
      </c>
      <c r="F34" s="69">
        <v>334.875</v>
      </c>
      <c r="G34" s="26">
        <f t="shared" si="0"/>
        <v>3107.341</v>
      </c>
      <c r="H34" s="72">
        <v>45729.313</v>
      </c>
      <c r="I34" s="34">
        <v>262.898</v>
      </c>
      <c r="J34" s="28">
        <f t="shared" si="1"/>
        <v>45992.211</v>
      </c>
      <c r="K34" s="68">
        <v>43043.289</v>
      </c>
      <c r="L34" s="24">
        <v>86.442</v>
      </c>
      <c r="M34" s="24">
        <v>71.977</v>
      </c>
      <c r="N34" s="124">
        <v>1550.85</v>
      </c>
      <c r="P34" s="123"/>
      <c r="Q34" s="123"/>
    </row>
    <row r="35" spans="1:17" ht="28.5">
      <c r="A35" s="83">
        <v>394</v>
      </c>
      <c r="B35" s="41">
        <v>3127</v>
      </c>
      <c r="C35" s="93">
        <v>2</v>
      </c>
      <c r="D35" s="52" t="s">
        <v>16</v>
      </c>
      <c r="E35" s="68">
        <v>4031.925</v>
      </c>
      <c r="F35" s="69">
        <v>2340.674</v>
      </c>
      <c r="G35" s="26">
        <f t="shared" si="0"/>
        <v>6372.599</v>
      </c>
      <c r="H35" s="72">
        <v>61157.691</v>
      </c>
      <c r="I35" s="34">
        <v>2202.734</v>
      </c>
      <c r="J35" s="28">
        <f t="shared" si="1"/>
        <v>63360.424999999996</v>
      </c>
      <c r="K35" s="68">
        <v>57183.364</v>
      </c>
      <c r="L35" s="24">
        <v>57.598</v>
      </c>
      <c r="M35" s="24">
        <v>137.94</v>
      </c>
      <c r="N35" s="124">
        <v>0</v>
      </c>
      <c r="P35" s="123"/>
      <c r="Q35" s="123"/>
    </row>
    <row r="36" spans="1:17" ht="22.5" customHeight="1">
      <c r="A36" s="83">
        <v>401</v>
      </c>
      <c r="B36" s="41">
        <v>3124</v>
      </c>
      <c r="C36" s="93">
        <v>2</v>
      </c>
      <c r="D36" s="52" t="s">
        <v>73</v>
      </c>
      <c r="E36" s="68">
        <v>2068.828</v>
      </c>
      <c r="F36" s="69">
        <v>0</v>
      </c>
      <c r="G36" s="26">
        <f t="shared" si="0"/>
        <v>2068.828</v>
      </c>
      <c r="H36" s="72">
        <v>31323.977</v>
      </c>
      <c r="I36" s="34">
        <v>0</v>
      </c>
      <c r="J36" s="28">
        <f t="shared" si="1"/>
        <v>31323.977</v>
      </c>
      <c r="K36" s="68">
        <v>29519.179</v>
      </c>
      <c r="L36" s="24">
        <v>264.03</v>
      </c>
      <c r="M36" s="24">
        <v>0</v>
      </c>
      <c r="N36" s="124">
        <v>0</v>
      </c>
      <c r="P36" s="123"/>
      <c r="Q36" s="123"/>
    </row>
    <row r="37" spans="1:17" ht="15" thickBot="1">
      <c r="A37" s="84">
        <v>452</v>
      </c>
      <c r="B37" s="89">
        <v>3114</v>
      </c>
      <c r="C37" s="158">
        <v>2</v>
      </c>
      <c r="D37" s="166" t="s">
        <v>74</v>
      </c>
      <c r="E37" s="146">
        <v>255.482</v>
      </c>
      <c r="F37" s="147">
        <v>0</v>
      </c>
      <c r="G37" s="148">
        <f t="shared" si="0"/>
        <v>255.482</v>
      </c>
      <c r="H37" s="149">
        <v>23645.798</v>
      </c>
      <c r="I37" s="150">
        <v>0</v>
      </c>
      <c r="J37" s="151">
        <f t="shared" si="1"/>
        <v>23645.798</v>
      </c>
      <c r="K37" s="146">
        <v>23390.316</v>
      </c>
      <c r="L37" s="148">
        <v>0</v>
      </c>
      <c r="M37" s="151">
        <v>0</v>
      </c>
      <c r="N37" s="125">
        <v>0</v>
      </c>
      <c r="P37" s="123"/>
      <c r="Q37" s="123"/>
    </row>
    <row r="38" spans="1:19" ht="14.25">
      <c r="A38" s="153">
        <v>338</v>
      </c>
      <c r="B38" s="39">
        <v>3121</v>
      </c>
      <c r="C38" s="159">
        <v>3</v>
      </c>
      <c r="D38" s="55" t="s">
        <v>17</v>
      </c>
      <c r="E38" s="61">
        <v>602.951</v>
      </c>
      <c r="F38" s="61">
        <v>0</v>
      </c>
      <c r="G38" s="26">
        <f t="shared" si="0"/>
        <v>602.951</v>
      </c>
      <c r="H38" s="78">
        <v>31252.028</v>
      </c>
      <c r="I38" s="27">
        <v>0</v>
      </c>
      <c r="J38" s="28">
        <f t="shared" si="1"/>
        <v>31252.028</v>
      </c>
      <c r="K38" s="61">
        <v>30710.099</v>
      </c>
      <c r="L38" s="26">
        <v>61.022</v>
      </c>
      <c r="M38" s="26">
        <v>0</v>
      </c>
      <c r="N38" s="126">
        <v>2950.2</v>
      </c>
      <c r="O38" s="122"/>
      <c r="P38" s="123"/>
      <c r="Q38" s="123"/>
      <c r="R38" s="123"/>
      <c r="S38" s="123"/>
    </row>
    <row r="39" spans="1:19" ht="14.25">
      <c r="A39" s="83">
        <v>339</v>
      </c>
      <c r="B39" s="42">
        <v>3121</v>
      </c>
      <c r="C39" s="93">
        <v>3</v>
      </c>
      <c r="D39" s="52" t="s">
        <v>75</v>
      </c>
      <c r="E39" s="68">
        <v>972.407</v>
      </c>
      <c r="F39" s="61">
        <v>22</v>
      </c>
      <c r="G39" s="26">
        <f t="shared" si="0"/>
        <v>994.407</v>
      </c>
      <c r="H39" s="78">
        <v>31813.256</v>
      </c>
      <c r="I39" s="27">
        <v>20.25</v>
      </c>
      <c r="J39" s="28">
        <f t="shared" si="1"/>
        <v>31833.506</v>
      </c>
      <c r="K39" s="61">
        <v>30889.753</v>
      </c>
      <c r="L39" s="24">
        <v>48.904</v>
      </c>
      <c r="M39" s="24">
        <v>1.75</v>
      </c>
      <c r="N39" s="124">
        <v>0</v>
      </c>
      <c r="P39" s="123"/>
      <c r="Q39" s="116"/>
      <c r="R39" s="123"/>
      <c r="S39" s="123"/>
    </row>
    <row r="40" spans="1:19" ht="28.5">
      <c r="A40" s="83">
        <v>340</v>
      </c>
      <c r="B40" s="42">
        <v>3121</v>
      </c>
      <c r="C40" s="93">
        <v>3</v>
      </c>
      <c r="D40" s="52" t="s">
        <v>18</v>
      </c>
      <c r="E40" s="68">
        <v>388.219</v>
      </c>
      <c r="F40" s="68">
        <v>0</v>
      </c>
      <c r="G40" s="24">
        <f t="shared" si="0"/>
        <v>388.219</v>
      </c>
      <c r="H40" s="77">
        <v>58783.116</v>
      </c>
      <c r="I40" s="34">
        <v>0</v>
      </c>
      <c r="J40" s="142">
        <f t="shared" si="1"/>
        <v>58783.116</v>
      </c>
      <c r="K40" s="68">
        <v>58555.578</v>
      </c>
      <c r="L40" s="24">
        <v>160.681</v>
      </c>
      <c r="M40" s="142">
        <v>0</v>
      </c>
      <c r="N40" s="179">
        <v>119.73</v>
      </c>
      <c r="O40" s="16"/>
      <c r="P40" s="133"/>
      <c r="Q40" s="123"/>
      <c r="R40" s="123"/>
      <c r="S40" s="123"/>
    </row>
    <row r="41" spans="1:19" ht="28.5">
      <c r="A41" s="38">
        <v>447</v>
      </c>
      <c r="B41" s="46">
        <v>3127</v>
      </c>
      <c r="C41" s="96">
        <v>3</v>
      </c>
      <c r="D41" s="55" t="s">
        <v>19</v>
      </c>
      <c r="E41" s="76">
        <v>2255.891</v>
      </c>
      <c r="F41" s="61">
        <v>1056.802</v>
      </c>
      <c r="G41" s="26">
        <f t="shared" si="0"/>
        <v>3312.693</v>
      </c>
      <c r="H41" s="78">
        <v>41380.863</v>
      </c>
      <c r="I41" s="27">
        <v>733.336</v>
      </c>
      <c r="J41" s="28">
        <f t="shared" si="1"/>
        <v>42114.199</v>
      </c>
      <c r="K41" s="61">
        <v>39128.622</v>
      </c>
      <c r="L41" s="26">
        <v>3.65</v>
      </c>
      <c r="M41" s="26">
        <v>323.466</v>
      </c>
      <c r="N41" s="134">
        <v>0</v>
      </c>
      <c r="O41" s="16"/>
      <c r="P41" s="133"/>
      <c r="Q41" s="123"/>
      <c r="R41" s="123"/>
      <c r="S41" s="123"/>
    </row>
    <row r="42" spans="1:20" ht="27.75" customHeight="1">
      <c r="A42" s="38">
        <v>458</v>
      </c>
      <c r="B42" s="46">
        <v>3127</v>
      </c>
      <c r="C42" s="96">
        <v>3</v>
      </c>
      <c r="D42" s="55" t="s">
        <v>90</v>
      </c>
      <c r="E42" s="61">
        <v>7679.803</v>
      </c>
      <c r="F42" s="61">
        <v>689.557</v>
      </c>
      <c r="G42" s="26">
        <f t="shared" si="0"/>
        <v>8369.36</v>
      </c>
      <c r="H42" s="78">
        <v>96249.039</v>
      </c>
      <c r="I42" s="27">
        <v>661.449</v>
      </c>
      <c r="J42" s="28">
        <f t="shared" si="1"/>
        <v>96910.488</v>
      </c>
      <c r="K42" s="61">
        <v>89336.792</v>
      </c>
      <c r="L42" s="26">
        <v>767.556</v>
      </c>
      <c r="M42" s="26">
        <v>28.108</v>
      </c>
      <c r="N42" s="134">
        <v>4888.885</v>
      </c>
      <c r="O42" s="16"/>
      <c r="P42" s="133"/>
      <c r="Q42" s="123"/>
      <c r="R42" s="123"/>
      <c r="S42" s="123"/>
      <c r="T42" s="137"/>
    </row>
    <row r="43" spans="1:20" ht="42.75">
      <c r="A43" s="40">
        <v>459</v>
      </c>
      <c r="B43" s="42">
        <v>3127</v>
      </c>
      <c r="C43" s="93">
        <v>3</v>
      </c>
      <c r="D43" s="52" t="s">
        <v>76</v>
      </c>
      <c r="E43" s="70">
        <v>4254.915</v>
      </c>
      <c r="F43" s="71">
        <v>2054.655</v>
      </c>
      <c r="G43" s="26">
        <f t="shared" si="0"/>
        <v>6309.57</v>
      </c>
      <c r="H43" s="79">
        <v>57044.393</v>
      </c>
      <c r="I43" s="60">
        <v>1782.824</v>
      </c>
      <c r="J43" s="28">
        <f t="shared" si="1"/>
        <v>58827.217</v>
      </c>
      <c r="K43" s="71">
        <v>52797.8</v>
      </c>
      <c r="L43" s="24">
        <v>8.322</v>
      </c>
      <c r="M43" s="24">
        <v>271.831</v>
      </c>
      <c r="N43" s="124">
        <v>454.24</v>
      </c>
      <c r="P43" s="123"/>
      <c r="Q43" s="123"/>
      <c r="R43" s="123"/>
      <c r="S43" s="123"/>
      <c r="T43" s="137"/>
    </row>
    <row r="44" spans="1:20" ht="28.5">
      <c r="A44" s="38">
        <v>345</v>
      </c>
      <c r="B44" s="47">
        <v>3124</v>
      </c>
      <c r="C44" s="93">
        <v>3</v>
      </c>
      <c r="D44" s="55" t="s">
        <v>77</v>
      </c>
      <c r="E44" s="72">
        <v>4399.725</v>
      </c>
      <c r="F44" s="68">
        <v>0</v>
      </c>
      <c r="G44" s="26">
        <f t="shared" si="0"/>
        <v>4399.725</v>
      </c>
      <c r="H44" s="77">
        <v>113179.951</v>
      </c>
      <c r="I44" s="34">
        <v>0</v>
      </c>
      <c r="J44" s="28">
        <f t="shared" si="1"/>
        <v>113179.951</v>
      </c>
      <c r="K44" s="68">
        <v>108906.518</v>
      </c>
      <c r="L44" s="24">
        <v>126.292</v>
      </c>
      <c r="M44" s="24">
        <v>0</v>
      </c>
      <c r="N44" s="124">
        <v>1788.619</v>
      </c>
      <c r="P44" s="123"/>
      <c r="Q44" s="123"/>
      <c r="R44" s="123"/>
      <c r="S44" s="123"/>
      <c r="T44" s="137"/>
    </row>
    <row r="45" spans="1:20" ht="26.25" customHeight="1">
      <c r="A45" s="40">
        <v>363</v>
      </c>
      <c r="B45" s="48">
        <v>3114</v>
      </c>
      <c r="C45" s="93">
        <v>3</v>
      </c>
      <c r="D45" s="55" t="s">
        <v>62</v>
      </c>
      <c r="E45" s="61">
        <v>115.938</v>
      </c>
      <c r="F45" s="61">
        <v>0</v>
      </c>
      <c r="G45" s="26">
        <f t="shared" si="0"/>
        <v>115.938</v>
      </c>
      <c r="H45" s="78">
        <v>31947.701</v>
      </c>
      <c r="I45" s="27">
        <v>0</v>
      </c>
      <c r="J45" s="28">
        <f t="shared" si="1"/>
        <v>31947.701</v>
      </c>
      <c r="K45" s="61">
        <v>31832.382</v>
      </c>
      <c r="L45" s="24">
        <v>0.619</v>
      </c>
      <c r="M45" s="24">
        <v>0</v>
      </c>
      <c r="N45" s="124">
        <v>0</v>
      </c>
      <c r="P45" s="123"/>
      <c r="Q45" s="123"/>
      <c r="R45" s="123"/>
      <c r="S45" s="123"/>
      <c r="T45" s="137"/>
    </row>
    <row r="46" spans="1:19" ht="28.5">
      <c r="A46" s="40">
        <v>346</v>
      </c>
      <c r="B46" s="41">
        <v>3114</v>
      </c>
      <c r="C46" s="93">
        <v>3</v>
      </c>
      <c r="D46" s="52" t="s">
        <v>78</v>
      </c>
      <c r="E46" s="68">
        <v>1119.313</v>
      </c>
      <c r="F46" s="61">
        <v>0</v>
      </c>
      <c r="G46" s="26">
        <f t="shared" si="0"/>
        <v>1119.313</v>
      </c>
      <c r="H46" s="78">
        <v>33266.775</v>
      </c>
      <c r="I46" s="27">
        <v>0</v>
      </c>
      <c r="J46" s="28">
        <f t="shared" si="1"/>
        <v>33266.775</v>
      </c>
      <c r="K46" s="61">
        <v>32641.504</v>
      </c>
      <c r="L46" s="24">
        <v>494.042</v>
      </c>
      <c r="M46" s="24">
        <v>0</v>
      </c>
      <c r="N46" s="124">
        <v>0</v>
      </c>
      <c r="P46" s="123"/>
      <c r="Q46" s="123"/>
      <c r="R46" s="123"/>
      <c r="S46" s="123"/>
    </row>
    <row r="47" spans="1:19" ht="25.5" customHeight="1">
      <c r="A47" s="40">
        <v>349</v>
      </c>
      <c r="B47" s="41">
        <v>3133</v>
      </c>
      <c r="C47" s="93">
        <v>3</v>
      </c>
      <c r="D47" s="52" t="s">
        <v>20</v>
      </c>
      <c r="E47" s="68">
        <v>1658.899</v>
      </c>
      <c r="F47" s="61">
        <v>0</v>
      </c>
      <c r="G47" s="26">
        <f t="shared" si="0"/>
        <v>1658.899</v>
      </c>
      <c r="H47" s="78">
        <v>40893.217</v>
      </c>
      <c r="I47" s="27">
        <v>0</v>
      </c>
      <c r="J47" s="28">
        <f t="shared" si="1"/>
        <v>40893.217</v>
      </c>
      <c r="K47" s="61">
        <v>39368.626</v>
      </c>
      <c r="L47" s="24">
        <v>134.308</v>
      </c>
      <c r="M47" s="24">
        <v>0</v>
      </c>
      <c r="N47" s="124">
        <v>0</v>
      </c>
      <c r="P47" s="123"/>
      <c r="Q47" s="123"/>
      <c r="R47" s="123"/>
      <c r="S47" s="123"/>
    </row>
    <row r="48" spans="1:19" ht="29.25" thickBot="1">
      <c r="A48" s="45">
        <v>358</v>
      </c>
      <c r="B48" s="154">
        <v>3114</v>
      </c>
      <c r="C48" s="95">
        <v>3</v>
      </c>
      <c r="D48" s="54" t="s">
        <v>79</v>
      </c>
      <c r="E48" s="146">
        <v>870.361</v>
      </c>
      <c r="F48" s="146">
        <v>1476.737</v>
      </c>
      <c r="G48" s="148">
        <f t="shared" si="0"/>
        <v>2347.098</v>
      </c>
      <c r="H48" s="155">
        <v>15464.306</v>
      </c>
      <c r="I48" s="150">
        <v>1420.408</v>
      </c>
      <c r="J48" s="151">
        <f t="shared" si="1"/>
        <v>16884.714</v>
      </c>
      <c r="K48" s="146">
        <v>14632.751</v>
      </c>
      <c r="L48" s="148">
        <v>38.806</v>
      </c>
      <c r="M48" s="151">
        <v>56.329</v>
      </c>
      <c r="N48" s="125">
        <v>0</v>
      </c>
      <c r="P48" s="123"/>
      <c r="Q48" s="123"/>
      <c r="R48" s="123"/>
      <c r="S48" s="123"/>
    </row>
    <row r="49" spans="1:17" ht="28.5">
      <c r="A49" s="38">
        <v>367</v>
      </c>
      <c r="B49" s="39">
        <v>3121</v>
      </c>
      <c r="C49" s="96">
        <v>4</v>
      </c>
      <c r="D49" s="55" t="s">
        <v>21</v>
      </c>
      <c r="E49" s="61">
        <v>2118.98</v>
      </c>
      <c r="F49" s="61">
        <v>0</v>
      </c>
      <c r="G49" s="26">
        <f t="shared" si="0"/>
        <v>2118.98</v>
      </c>
      <c r="H49" s="78">
        <v>43436.459</v>
      </c>
      <c r="I49" s="27">
        <v>0</v>
      </c>
      <c r="J49" s="28">
        <f t="shared" si="1"/>
        <v>43436.459</v>
      </c>
      <c r="K49" s="61">
        <v>41354.97</v>
      </c>
      <c r="L49" s="26">
        <v>37.491</v>
      </c>
      <c r="M49" s="26">
        <v>0</v>
      </c>
      <c r="N49" s="126">
        <v>285</v>
      </c>
      <c r="P49" s="123"/>
      <c r="Q49" s="123"/>
    </row>
    <row r="50" spans="1:17" ht="14.25">
      <c r="A50" s="40">
        <v>368</v>
      </c>
      <c r="B50" s="41">
        <v>3121</v>
      </c>
      <c r="C50" s="93">
        <v>4</v>
      </c>
      <c r="D50" s="52" t="s">
        <v>22</v>
      </c>
      <c r="E50" s="68">
        <v>2682.192</v>
      </c>
      <c r="F50" s="61">
        <v>562.384</v>
      </c>
      <c r="G50" s="26">
        <f t="shared" si="0"/>
        <v>3244.576</v>
      </c>
      <c r="H50" s="78">
        <v>36200.396</v>
      </c>
      <c r="I50" s="27">
        <v>562.384</v>
      </c>
      <c r="J50" s="28">
        <f t="shared" si="1"/>
        <v>36762.78</v>
      </c>
      <c r="K50" s="61">
        <v>33833.425</v>
      </c>
      <c r="L50" s="24">
        <v>315.221</v>
      </c>
      <c r="M50" s="24">
        <v>0</v>
      </c>
      <c r="N50" s="124">
        <v>0</v>
      </c>
      <c r="P50" s="123"/>
      <c r="Q50" s="123"/>
    </row>
    <row r="51" spans="1:17" ht="28.5">
      <c r="A51" s="40">
        <v>371</v>
      </c>
      <c r="B51" s="41">
        <v>3122</v>
      </c>
      <c r="C51" s="93">
        <v>4</v>
      </c>
      <c r="D51" s="56" t="s">
        <v>23</v>
      </c>
      <c r="E51" s="68">
        <v>731.738</v>
      </c>
      <c r="F51" s="61">
        <v>1209.77</v>
      </c>
      <c r="G51" s="26">
        <f t="shared" si="0"/>
        <v>1941.508</v>
      </c>
      <c r="H51" s="78">
        <v>32062.647</v>
      </c>
      <c r="I51" s="27">
        <v>1162.277</v>
      </c>
      <c r="J51" s="28">
        <f t="shared" si="1"/>
        <v>33224.924</v>
      </c>
      <c r="K51" s="61">
        <v>31307.968</v>
      </c>
      <c r="L51" s="24">
        <v>-22.941</v>
      </c>
      <c r="M51" s="24">
        <v>47.493</v>
      </c>
      <c r="N51" s="124">
        <v>70</v>
      </c>
      <c r="P51" s="123"/>
      <c r="Q51" s="123"/>
    </row>
    <row r="52" spans="1:17" ht="28.5" customHeight="1">
      <c r="A52" s="40">
        <v>370</v>
      </c>
      <c r="B52" s="41">
        <v>3122</v>
      </c>
      <c r="C52" s="93">
        <v>4</v>
      </c>
      <c r="D52" s="52" t="s">
        <v>36</v>
      </c>
      <c r="E52" s="68">
        <v>975.419</v>
      </c>
      <c r="F52" s="61">
        <v>0</v>
      </c>
      <c r="G52" s="26">
        <f t="shared" si="0"/>
        <v>975.419</v>
      </c>
      <c r="H52" s="78">
        <v>39115.499</v>
      </c>
      <c r="I52" s="27">
        <v>0</v>
      </c>
      <c r="J52" s="28">
        <f t="shared" si="1"/>
        <v>39115.499</v>
      </c>
      <c r="K52" s="61">
        <v>38222.84</v>
      </c>
      <c r="L52" s="24">
        <v>82.76</v>
      </c>
      <c r="M52" s="24">
        <v>0</v>
      </c>
      <c r="N52" s="124">
        <v>120</v>
      </c>
      <c r="P52" s="123"/>
      <c r="Q52" s="123"/>
    </row>
    <row r="53" spans="1:17" ht="27.75" customHeight="1">
      <c r="A53" s="40">
        <v>454</v>
      </c>
      <c r="B53" s="48">
        <v>3127</v>
      </c>
      <c r="C53" s="93">
        <v>4</v>
      </c>
      <c r="D53" s="57" t="s">
        <v>39</v>
      </c>
      <c r="E53" s="68">
        <v>7389.75</v>
      </c>
      <c r="F53" s="61">
        <v>1475.628</v>
      </c>
      <c r="G53" s="26">
        <f t="shared" si="0"/>
        <v>8865.378</v>
      </c>
      <c r="H53" s="78">
        <v>68630.09</v>
      </c>
      <c r="I53" s="27">
        <v>933.792</v>
      </c>
      <c r="J53" s="28">
        <f t="shared" si="1"/>
        <v>69563.882</v>
      </c>
      <c r="K53" s="61">
        <v>61477.307</v>
      </c>
      <c r="L53" s="24">
        <v>236.967</v>
      </c>
      <c r="M53" s="24">
        <v>541.836</v>
      </c>
      <c r="N53" s="124">
        <v>13606.56</v>
      </c>
      <c r="P53" s="123"/>
      <c r="Q53" s="123"/>
    </row>
    <row r="54" spans="1:17" ht="26.25" customHeight="1">
      <c r="A54" s="40">
        <v>372</v>
      </c>
      <c r="B54" s="48">
        <v>3127</v>
      </c>
      <c r="C54" s="93">
        <v>4</v>
      </c>
      <c r="D54" s="165" t="s">
        <v>80</v>
      </c>
      <c r="E54" s="68">
        <v>4183.587</v>
      </c>
      <c r="F54" s="68">
        <v>4378.548</v>
      </c>
      <c r="G54" s="26">
        <f t="shared" si="0"/>
        <v>8562.135</v>
      </c>
      <c r="H54" s="77">
        <v>45665.309</v>
      </c>
      <c r="I54" s="34">
        <v>3778.196</v>
      </c>
      <c r="J54" s="28">
        <f t="shared" si="1"/>
        <v>49443.505000000005</v>
      </c>
      <c r="K54" s="68">
        <v>41191.942</v>
      </c>
      <c r="L54" s="24">
        <v>-289.78</v>
      </c>
      <c r="M54" s="24">
        <v>600.352</v>
      </c>
      <c r="N54" s="124">
        <v>0</v>
      </c>
      <c r="P54" s="123"/>
      <c r="Q54" s="123"/>
    </row>
    <row r="55" spans="1:17" ht="28.5">
      <c r="A55" s="43">
        <v>381</v>
      </c>
      <c r="B55" s="42">
        <v>3114</v>
      </c>
      <c r="C55" s="93">
        <v>4</v>
      </c>
      <c r="D55" s="52" t="s">
        <v>45</v>
      </c>
      <c r="E55" s="68">
        <v>220.193</v>
      </c>
      <c r="F55" s="68">
        <v>0</v>
      </c>
      <c r="G55" s="26">
        <f t="shared" si="0"/>
        <v>220.193</v>
      </c>
      <c r="H55" s="77">
        <v>28710.291</v>
      </c>
      <c r="I55" s="34">
        <v>0</v>
      </c>
      <c r="J55" s="28">
        <f t="shared" si="1"/>
        <v>28710.291</v>
      </c>
      <c r="K55" s="68">
        <v>28570.309</v>
      </c>
      <c r="L55" s="24">
        <v>80.211</v>
      </c>
      <c r="M55" s="24">
        <v>0</v>
      </c>
      <c r="N55" s="124">
        <v>0</v>
      </c>
      <c r="P55" s="123"/>
      <c r="Q55" s="123"/>
    </row>
    <row r="56" spans="1:17" ht="14.25">
      <c r="A56" s="40">
        <v>379</v>
      </c>
      <c r="B56" s="44">
        <v>3114</v>
      </c>
      <c r="C56" s="93">
        <v>4</v>
      </c>
      <c r="D56" s="52" t="s">
        <v>24</v>
      </c>
      <c r="E56" s="68">
        <v>81.931</v>
      </c>
      <c r="F56" s="68">
        <v>0</v>
      </c>
      <c r="G56" s="24">
        <f t="shared" si="0"/>
        <v>81.931</v>
      </c>
      <c r="H56" s="77">
        <v>9875.309</v>
      </c>
      <c r="I56" s="34">
        <v>0</v>
      </c>
      <c r="J56" s="142">
        <f>H56+I56</f>
        <v>9875.309</v>
      </c>
      <c r="K56" s="68">
        <v>9814.538</v>
      </c>
      <c r="L56" s="24">
        <v>21.16</v>
      </c>
      <c r="M56" s="142">
        <v>0</v>
      </c>
      <c r="N56" s="125">
        <v>1136.9</v>
      </c>
      <c r="P56" s="123"/>
      <c r="Q56" s="123"/>
    </row>
    <row r="57" spans="1:17" ht="14.25">
      <c r="A57" s="143">
        <v>374</v>
      </c>
      <c r="B57" s="47">
        <v>3133</v>
      </c>
      <c r="C57" s="93">
        <v>4</v>
      </c>
      <c r="D57" s="55" t="s">
        <v>50</v>
      </c>
      <c r="E57" s="76">
        <v>536.657</v>
      </c>
      <c r="F57" s="61">
        <v>0</v>
      </c>
      <c r="G57" s="26">
        <f t="shared" si="0"/>
        <v>536.657</v>
      </c>
      <c r="H57" s="78">
        <v>11445.101</v>
      </c>
      <c r="I57" s="27">
        <v>0</v>
      </c>
      <c r="J57" s="28">
        <f t="shared" si="1"/>
        <v>11445.101</v>
      </c>
      <c r="K57" s="61">
        <v>11111.8</v>
      </c>
      <c r="L57" s="26">
        <v>203.356</v>
      </c>
      <c r="M57" s="26">
        <v>0</v>
      </c>
      <c r="N57" s="124">
        <v>2500.053</v>
      </c>
      <c r="P57" s="123"/>
      <c r="Q57" s="123"/>
    </row>
    <row r="58" spans="1:17" ht="15" thickBot="1">
      <c r="A58" s="156">
        <v>380</v>
      </c>
      <c r="B58" s="157">
        <v>3133</v>
      </c>
      <c r="C58" s="158">
        <v>4</v>
      </c>
      <c r="D58" s="166" t="s">
        <v>25</v>
      </c>
      <c r="E58" s="149">
        <v>1019.234</v>
      </c>
      <c r="F58" s="146">
        <v>0</v>
      </c>
      <c r="G58" s="148">
        <f t="shared" si="0"/>
        <v>1019.234</v>
      </c>
      <c r="H58" s="155">
        <v>17843.525</v>
      </c>
      <c r="I58" s="150">
        <v>0</v>
      </c>
      <c r="J58" s="151">
        <f t="shared" si="1"/>
        <v>17843.525</v>
      </c>
      <c r="K58" s="146">
        <v>17871.378</v>
      </c>
      <c r="L58" s="148">
        <v>1047.087</v>
      </c>
      <c r="M58" s="151">
        <v>0</v>
      </c>
      <c r="N58" s="152">
        <v>2475.12</v>
      </c>
      <c r="P58" s="123"/>
      <c r="Q58" s="123"/>
    </row>
    <row r="59" spans="1:17" ht="28.5">
      <c r="A59" s="143">
        <v>409</v>
      </c>
      <c r="B59" s="47">
        <v>3121</v>
      </c>
      <c r="C59" s="159">
        <v>5</v>
      </c>
      <c r="D59" s="55" t="s">
        <v>26</v>
      </c>
      <c r="E59" s="61">
        <v>175.702</v>
      </c>
      <c r="F59" s="61">
        <v>0</v>
      </c>
      <c r="G59" s="26">
        <f t="shared" si="0"/>
        <v>175.702</v>
      </c>
      <c r="H59" s="78">
        <v>26746.562</v>
      </c>
      <c r="I59" s="27">
        <v>0</v>
      </c>
      <c r="J59" s="28">
        <f t="shared" si="1"/>
        <v>26746.562</v>
      </c>
      <c r="K59" s="61">
        <v>26762.434</v>
      </c>
      <c r="L59" s="26">
        <v>191.574</v>
      </c>
      <c r="M59" s="26">
        <v>0</v>
      </c>
      <c r="N59" s="141">
        <v>0</v>
      </c>
      <c r="P59" s="123"/>
      <c r="Q59" s="123"/>
    </row>
    <row r="60" spans="1:17" ht="14.25">
      <c r="A60" s="85">
        <v>410</v>
      </c>
      <c r="B60" s="88">
        <v>3121</v>
      </c>
      <c r="C60" s="93">
        <v>5</v>
      </c>
      <c r="D60" s="58" t="s">
        <v>27</v>
      </c>
      <c r="E60" s="68">
        <v>2321.664</v>
      </c>
      <c r="F60" s="68">
        <v>372.726</v>
      </c>
      <c r="G60" s="26">
        <f t="shared" si="0"/>
        <v>2694.3900000000003</v>
      </c>
      <c r="H60" s="77">
        <v>54570.632</v>
      </c>
      <c r="I60" s="34">
        <v>351.716</v>
      </c>
      <c r="J60" s="28">
        <f t="shared" si="1"/>
        <v>54922.348</v>
      </c>
      <c r="K60" s="68">
        <v>52297.667</v>
      </c>
      <c r="L60" s="24">
        <v>48.699</v>
      </c>
      <c r="M60" s="24">
        <v>21.01</v>
      </c>
      <c r="N60" s="124">
        <v>0</v>
      </c>
      <c r="P60" s="123"/>
      <c r="Q60" s="123"/>
    </row>
    <row r="61" spans="1:17" ht="28.5">
      <c r="A61" s="86">
        <v>413</v>
      </c>
      <c r="B61" s="42">
        <v>3121</v>
      </c>
      <c r="C61" s="93">
        <v>5</v>
      </c>
      <c r="D61" s="58" t="s">
        <v>81</v>
      </c>
      <c r="E61" s="68">
        <v>2586.604</v>
      </c>
      <c r="F61" s="68">
        <v>2601.403</v>
      </c>
      <c r="G61" s="26">
        <f t="shared" si="0"/>
        <v>5188.007</v>
      </c>
      <c r="H61" s="77">
        <v>68345.712</v>
      </c>
      <c r="I61" s="34">
        <v>2596.634</v>
      </c>
      <c r="J61" s="28">
        <f t="shared" si="1"/>
        <v>70942.346</v>
      </c>
      <c r="K61" s="68">
        <v>65935.637</v>
      </c>
      <c r="L61" s="24">
        <v>176.529</v>
      </c>
      <c r="M61" s="24">
        <v>4.769</v>
      </c>
      <c r="N61" s="124">
        <v>333.828</v>
      </c>
      <c r="P61" s="123"/>
      <c r="Q61" s="123"/>
    </row>
    <row r="62" spans="1:17" s="23" customFormat="1" ht="34.5" customHeight="1">
      <c r="A62" s="85">
        <v>418</v>
      </c>
      <c r="B62" s="41">
        <v>3127</v>
      </c>
      <c r="C62" s="173">
        <v>5</v>
      </c>
      <c r="D62" s="175" t="s">
        <v>91</v>
      </c>
      <c r="E62" s="72">
        <v>5622.812</v>
      </c>
      <c r="F62" s="61">
        <v>4535.657</v>
      </c>
      <c r="G62" s="26">
        <f t="shared" si="0"/>
        <v>10158.469000000001</v>
      </c>
      <c r="H62" s="78">
        <v>75854.341</v>
      </c>
      <c r="I62" s="27">
        <v>4299.926</v>
      </c>
      <c r="J62" s="28">
        <f t="shared" si="1"/>
        <v>80154.267</v>
      </c>
      <c r="K62" s="61">
        <v>70262.812</v>
      </c>
      <c r="L62" s="26">
        <v>31.283</v>
      </c>
      <c r="M62" s="26">
        <v>235.731</v>
      </c>
      <c r="N62" s="124">
        <v>39538.812</v>
      </c>
      <c r="O62"/>
      <c r="P62" s="123"/>
      <c r="Q62" s="123"/>
    </row>
    <row r="63" spans="1:17" ht="24" customHeight="1">
      <c r="A63" s="85">
        <v>419</v>
      </c>
      <c r="B63" s="41">
        <v>3127</v>
      </c>
      <c r="C63" s="93">
        <v>5</v>
      </c>
      <c r="D63" s="174" t="s">
        <v>28</v>
      </c>
      <c r="E63" s="68">
        <v>1700.193</v>
      </c>
      <c r="F63" s="68">
        <v>225.746</v>
      </c>
      <c r="G63" s="26">
        <f t="shared" si="0"/>
        <v>1925.939</v>
      </c>
      <c r="H63" s="77">
        <v>68613.081</v>
      </c>
      <c r="I63" s="34">
        <v>183.491</v>
      </c>
      <c r="J63" s="28">
        <f t="shared" si="1"/>
        <v>68796.572</v>
      </c>
      <c r="K63" s="68">
        <v>66913.589</v>
      </c>
      <c r="L63" s="24">
        <v>0.701</v>
      </c>
      <c r="M63" s="24">
        <v>42.255</v>
      </c>
      <c r="N63" s="124">
        <v>5260.164</v>
      </c>
      <c r="P63" s="123"/>
      <c r="Q63" s="123"/>
    </row>
    <row r="64" spans="1:17" ht="42.75">
      <c r="A64" s="85">
        <v>415</v>
      </c>
      <c r="B64" s="42">
        <v>3122</v>
      </c>
      <c r="C64" s="93">
        <v>5</v>
      </c>
      <c r="D64" s="52" t="s">
        <v>82</v>
      </c>
      <c r="E64" s="68">
        <v>1467.011</v>
      </c>
      <c r="F64" s="68">
        <v>873.565</v>
      </c>
      <c r="G64" s="26">
        <f t="shared" si="0"/>
        <v>2340.576</v>
      </c>
      <c r="H64" s="77">
        <v>71247.29</v>
      </c>
      <c r="I64" s="24">
        <v>737.665</v>
      </c>
      <c r="J64" s="28">
        <f t="shared" si="1"/>
        <v>71984.95499999999</v>
      </c>
      <c r="K64" s="69">
        <v>69907.402</v>
      </c>
      <c r="L64" s="24">
        <v>127.123</v>
      </c>
      <c r="M64" s="24">
        <v>135.9</v>
      </c>
      <c r="N64" s="124">
        <v>10.122</v>
      </c>
      <c r="P64" s="123"/>
      <c r="Q64" s="123"/>
    </row>
    <row r="65" spans="1:17" ht="28.5">
      <c r="A65" s="85">
        <v>416</v>
      </c>
      <c r="B65" s="42">
        <v>3127</v>
      </c>
      <c r="C65" s="93">
        <v>5</v>
      </c>
      <c r="D65" s="52" t="s">
        <v>83</v>
      </c>
      <c r="E65" s="70">
        <v>7677.456</v>
      </c>
      <c r="F65" s="70">
        <v>26895.998</v>
      </c>
      <c r="G65" s="26">
        <f t="shared" si="0"/>
        <v>34573.454</v>
      </c>
      <c r="H65" s="80">
        <v>79203.084</v>
      </c>
      <c r="I65" s="33">
        <v>25198.303</v>
      </c>
      <c r="J65" s="28">
        <f t="shared" si="1"/>
        <v>104401.387</v>
      </c>
      <c r="K65" s="75">
        <v>71526.357</v>
      </c>
      <c r="L65" s="33">
        <v>0.729</v>
      </c>
      <c r="M65" s="33">
        <v>1697.695</v>
      </c>
      <c r="N65" s="124">
        <v>6292.9</v>
      </c>
      <c r="P65" s="123"/>
      <c r="Q65" s="123"/>
    </row>
    <row r="66" spans="1:17" ht="42.75">
      <c r="A66" s="86">
        <v>460</v>
      </c>
      <c r="B66" s="41">
        <v>3127</v>
      </c>
      <c r="C66" s="93">
        <v>5</v>
      </c>
      <c r="D66" s="175" t="s">
        <v>92</v>
      </c>
      <c r="E66" s="68">
        <v>2974.757</v>
      </c>
      <c r="F66" s="68">
        <v>382.19</v>
      </c>
      <c r="G66" s="24">
        <f t="shared" si="0"/>
        <v>3356.947</v>
      </c>
      <c r="H66" s="77">
        <v>54939.134</v>
      </c>
      <c r="I66" s="24">
        <v>231.205</v>
      </c>
      <c r="J66" s="142">
        <f t="shared" si="1"/>
        <v>55170.339</v>
      </c>
      <c r="K66" s="69">
        <v>51978.214</v>
      </c>
      <c r="L66" s="24">
        <v>13.837</v>
      </c>
      <c r="M66" s="142">
        <v>150.985</v>
      </c>
      <c r="N66" s="125">
        <v>384</v>
      </c>
      <c r="P66" s="123"/>
      <c r="Q66" s="123"/>
    </row>
    <row r="67" spans="1:17" ht="28.5">
      <c r="A67" s="144">
        <v>423</v>
      </c>
      <c r="B67" s="39">
        <v>3124</v>
      </c>
      <c r="C67" s="93">
        <v>5</v>
      </c>
      <c r="D67" s="55" t="s">
        <v>84</v>
      </c>
      <c r="E67" s="76">
        <v>421.88</v>
      </c>
      <c r="F67" s="61">
        <v>266.444</v>
      </c>
      <c r="G67" s="26">
        <f t="shared" si="0"/>
        <v>688.3240000000001</v>
      </c>
      <c r="H67" s="78">
        <v>33087.044</v>
      </c>
      <c r="I67" s="26">
        <v>220.946</v>
      </c>
      <c r="J67" s="28">
        <f t="shared" si="1"/>
        <v>33307.990000000005</v>
      </c>
      <c r="K67" s="37">
        <v>32791.158</v>
      </c>
      <c r="L67" s="26">
        <v>125.994</v>
      </c>
      <c r="M67" s="26">
        <v>45.498</v>
      </c>
      <c r="N67" s="124">
        <v>0</v>
      </c>
      <c r="P67" s="123"/>
      <c r="Q67" s="123"/>
    </row>
    <row r="68" spans="1:17" ht="14.25">
      <c r="A68" s="87">
        <v>425</v>
      </c>
      <c r="B68" s="46">
        <v>3112</v>
      </c>
      <c r="C68" s="93">
        <v>5</v>
      </c>
      <c r="D68" s="164" t="s">
        <v>85</v>
      </c>
      <c r="E68" s="61">
        <v>604.135</v>
      </c>
      <c r="F68" s="61">
        <v>0</v>
      </c>
      <c r="G68" s="26">
        <f t="shared" si="0"/>
        <v>604.135</v>
      </c>
      <c r="H68" s="78">
        <v>22077.207</v>
      </c>
      <c r="I68" s="26">
        <v>0</v>
      </c>
      <c r="J68" s="28">
        <f t="shared" si="1"/>
        <v>22077.207</v>
      </c>
      <c r="K68" s="37">
        <v>21473.072</v>
      </c>
      <c r="L68" s="26">
        <v>0</v>
      </c>
      <c r="M68" s="26">
        <v>0</v>
      </c>
      <c r="N68" s="124">
        <v>0</v>
      </c>
      <c r="P68" s="123"/>
      <c r="Q68" s="123"/>
    </row>
    <row r="69" spans="1:17" ht="28.5">
      <c r="A69" s="87">
        <v>433</v>
      </c>
      <c r="B69" s="42">
        <v>3114</v>
      </c>
      <c r="C69" s="93">
        <v>5</v>
      </c>
      <c r="D69" s="52" t="s">
        <v>96</v>
      </c>
      <c r="E69" s="68">
        <v>152.483</v>
      </c>
      <c r="F69" s="68">
        <v>0</v>
      </c>
      <c r="G69" s="26">
        <f t="shared" si="0"/>
        <v>152.483</v>
      </c>
      <c r="H69" s="77">
        <v>9805.451</v>
      </c>
      <c r="I69" s="24">
        <v>0</v>
      </c>
      <c r="J69" s="28">
        <f t="shared" si="1"/>
        <v>9805.451</v>
      </c>
      <c r="K69" s="69">
        <v>9652.968</v>
      </c>
      <c r="L69" s="24">
        <v>0</v>
      </c>
      <c r="M69" s="24">
        <v>0</v>
      </c>
      <c r="N69" s="124">
        <v>0</v>
      </c>
      <c r="P69" s="123"/>
      <c r="Q69" s="123"/>
    </row>
    <row r="70" spans="1:17" ht="28.5">
      <c r="A70" s="87">
        <v>347</v>
      </c>
      <c r="B70" s="90">
        <v>3114</v>
      </c>
      <c r="C70" s="93">
        <v>5</v>
      </c>
      <c r="D70" s="58" t="s">
        <v>35</v>
      </c>
      <c r="E70" s="68">
        <v>482.924</v>
      </c>
      <c r="F70" s="68">
        <v>0</v>
      </c>
      <c r="G70" s="26">
        <f aca="true" t="shared" si="2" ref="G70:G75">E70+F70</f>
        <v>482.924</v>
      </c>
      <c r="H70" s="77">
        <v>18945.39</v>
      </c>
      <c r="I70" s="24">
        <v>0</v>
      </c>
      <c r="J70" s="28">
        <f aca="true" t="shared" si="3" ref="J70:J76">H70+I70</f>
        <v>18945.39</v>
      </c>
      <c r="K70" s="69">
        <v>18554.838</v>
      </c>
      <c r="L70" s="24">
        <v>92.372</v>
      </c>
      <c r="M70" s="24">
        <v>0</v>
      </c>
      <c r="N70" s="124">
        <v>0</v>
      </c>
      <c r="P70" s="123"/>
      <c r="Q70" s="123"/>
    </row>
    <row r="71" spans="1:17" ht="26.25" customHeight="1">
      <c r="A71" s="87">
        <v>436</v>
      </c>
      <c r="B71" s="41">
        <v>3114</v>
      </c>
      <c r="C71" s="93">
        <v>5</v>
      </c>
      <c r="D71" s="52" t="s">
        <v>86</v>
      </c>
      <c r="E71" s="70">
        <v>112.996</v>
      </c>
      <c r="F71" s="70">
        <v>0</v>
      </c>
      <c r="G71" s="26">
        <f t="shared" si="2"/>
        <v>112.996</v>
      </c>
      <c r="H71" s="77">
        <v>25638.423</v>
      </c>
      <c r="I71" s="24">
        <v>0</v>
      </c>
      <c r="J71" s="28">
        <f t="shared" si="3"/>
        <v>25638.423</v>
      </c>
      <c r="K71" s="69">
        <v>25525.427</v>
      </c>
      <c r="L71" s="24">
        <v>0</v>
      </c>
      <c r="M71" s="24">
        <v>0</v>
      </c>
      <c r="N71" s="124">
        <v>0</v>
      </c>
      <c r="P71" s="123"/>
      <c r="Q71" s="123"/>
    </row>
    <row r="72" spans="1:17" ht="26.25" customHeight="1">
      <c r="A72" s="87">
        <v>426</v>
      </c>
      <c r="B72" s="42">
        <v>3114</v>
      </c>
      <c r="C72" s="93">
        <v>5</v>
      </c>
      <c r="D72" s="164" t="s">
        <v>87</v>
      </c>
      <c r="E72" s="68">
        <v>292.066</v>
      </c>
      <c r="F72" s="68">
        <v>0</v>
      </c>
      <c r="G72" s="26">
        <f t="shared" si="2"/>
        <v>292.066</v>
      </c>
      <c r="H72" s="77">
        <v>19543.396</v>
      </c>
      <c r="I72" s="24">
        <v>0</v>
      </c>
      <c r="J72" s="28">
        <f t="shared" si="3"/>
        <v>19543.396</v>
      </c>
      <c r="K72" s="69">
        <v>19251.33</v>
      </c>
      <c r="L72" s="24">
        <v>0</v>
      </c>
      <c r="M72" s="24">
        <v>0</v>
      </c>
      <c r="N72" s="124">
        <v>0</v>
      </c>
      <c r="P72" s="123"/>
      <c r="Q72" s="123"/>
    </row>
    <row r="73" spans="1:17" ht="30" customHeight="1">
      <c r="A73" s="87">
        <v>432</v>
      </c>
      <c r="B73" s="42">
        <v>3114</v>
      </c>
      <c r="C73" s="93">
        <v>5</v>
      </c>
      <c r="D73" s="52" t="s">
        <v>47</v>
      </c>
      <c r="E73" s="61">
        <v>470.021</v>
      </c>
      <c r="F73" s="61">
        <v>0</v>
      </c>
      <c r="G73" s="26">
        <f t="shared" si="2"/>
        <v>470.021</v>
      </c>
      <c r="H73" s="78">
        <v>26016.696</v>
      </c>
      <c r="I73" s="26">
        <v>0</v>
      </c>
      <c r="J73" s="28">
        <f t="shared" si="3"/>
        <v>26016.696</v>
      </c>
      <c r="K73" s="37">
        <v>25546.675</v>
      </c>
      <c r="L73" s="26">
        <v>0</v>
      </c>
      <c r="M73" s="26">
        <v>0</v>
      </c>
      <c r="N73" s="124">
        <v>0</v>
      </c>
      <c r="P73" s="123"/>
      <c r="Q73" s="123"/>
    </row>
    <row r="74" spans="1:17" ht="42.75">
      <c r="A74" s="87">
        <v>431</v>
      </c>
      <c r="B74" s="41">
        <v>3114</v>
      </c>
      <c r="C74" s="93">
        <v>5</v>
      </c>
      <c r="D74" s="165" t="s">
        <v>88</v>
      </c>
      <c r="E74" s="68">
        <v>184.114</v>
      </c>
      <c r="F74" s="68">
        <v>271.187</v>
      </c>
      <c r="G74" s="26">
        <f t="shared" si="2"/>
        <v>455.30100000000004</v>
      </c>
      <c r="H74" s="77">
        <v>20676.964</v>
      </c>
      <c r="I74" s="24">
        <v>271.187</v>
      </c>
      <c r="J74" s="28">
        <f t="shared" si="3"/>
        <v>20948.151</v>
      </c>
      <c r="K74" s="69">
        <v>20614.507</v>
      </c>
      <c r="L74" s="24">
        <v>121.657</v>
      </c>
      <c r="M74" s="24">
        <v>0</v>
      </c>
      <c r="N74" s="124">
        <v>0</v>
      </c>
      <c r="P74" s="123"/>
      <c r="Q74" s="123"/>
    </row>
    <row r="75" spans="1:17" ht="28.5">
      <c r="A75" s="87">
        <v>428</v>
      </c>
      <c r="B75" s="41">
        <v>3133</v>
      </c>
      <c r="C75" s="93">
        <v>5</v>
      </c>
      <c r="D75" s="52" t="s">
        <v>89</v>
      </c>
      <c r="E75" s="68">
        <v>415.57</v>
      </c>
      <c r="F75" s="68">
        <v>0</v>
      </c>
      <c r="G75" s="26">
        <f t="shared" si="2"/>
        <v>415.57</v>
      </c>
      <c r="H75" s="77">
        <v>21590.498</v>
      </c>
      <c r="I75" s="24">
        <v>0</v>
      </c>
      <c r="J75" s="28">
        <f t="shared" si="3"/>
        <v>21590.498</v>
      </c>
      <c r="K75" s="69">
        <v>21378.297</v>
      </c>
      <c r="L75" s="24">
        <v>203.369</v>
      </c>
      <c r="M75" s="24">
        <v>0</v>
      </c>
      <c r="N75" s="124">
        <v>0</v>
      </c>
      <c r="P75" s="123"/>
      <c r="Q75" s="123"/>
    </row>
    <row r="76" spans="1:17" ht="29.25" thickBot="1">
      <c r="A76" s="87">
        <v>427</v>
      </c>
      <c r="B76" s="41">
        <v>3133</v>
      </c>
      <c r="C76" s="93">
        <v>5</v>
      </c>
      <c r="D76" s="52" t="s">
        <v>29</v>
      </c>
      <c r="E76" s="68">
        <v>543.969</v>
      </c>
      <c r="F76" s="69">
        <v>0</v>
      </c>
      <c r="G76" s="26">
        <f>E76+F76</f>
        <v>543.969</v>
      </c>
      <c r="H76" s="72">
        <v>14561.248</v>
      </c>
      <c r="I76" s="34">
        <v>0</v>
      </c>
      <c r="J76" s="28">
        <f t="shared" si="3"/>
        <v>14561.248</v>
      </c>
      <c r="K76" s="68">
        <v>14169.853</v>
      </c>
      <c r="L76" s="24">
        <v>152.574</v>
      </c>
      <c r="M76" s="24">
        <v>0</v>
      </c>
      <c r="N76" s="124">
        <v>0</v>
      </c>
      <c r="P76" s="123"/>
      <c r="Q76" s="123"/>
    </row>
    <row r="77" spans="1:17" ht="13.5" thickBot="1">
      <c r="A77" s="1"/>
      <c r="D77" s="25" t="s">
        <v>43</v>
      </c>
      <c r="E77" s="128">
        <f aca="true" t="shared" si="4" ref="E77:N77">SUM(E5:E76)</f>
        <v>173481.17400000006</v>
      </c>
      <c r="F77" s="129">
        <f t="shared" si="4"/>
        <v>85138.04500000001</v>
      </c>
      <c r="G77" s="130">
        <f t="shared" si="4"/>
        <v>258619.2190000001</v>
      </c>
      <c r="H77" s="128">
        <f t="shared" si="4"/>
        <v>3400577.298999999</v>
      </c>
      <c r="I77" s="129">
        <f t="shared" si="4"/>
        <v>78943.65300000002</v>
      </c>
      <c r="J77" s="131">
        <f t="shared" si="4"/>
        <v>3479520.952</v>
      </c>
      <c r="K77" s="132">
        <f t="shared" si="4"/>
        <v>3236091.754</v>
      </c>
      <c r="L77" s="181">
        <f t="shared" si="4"/>
        <v>8995.628999999999</v>
      </c>
      <c r="M77" s="181">
        <f t="shared" si="4"/>
        <v>6194.391999999999</v>
      </c>
      <c r="N77" s="131">
        <f t="shared" si="4"/>
        <v>132921.217</v>
      </c>
      <c r="P77" s="123"/>
      <c r="Q77" s="123"/>
    </row>
    <row r="78" spans="1:18" s="7" customFormat="1" ht="6.75" customHeight="1" thickBot="1">
      <c r="A78" s="1"/>
      <c r="B78" s="62"/>
      <c r="C78" s="1"/>
      <c r="D78" s="19"/>
      <c r="E78" s="29"/>
      <c r="F78" s="29"/>
      <c r="G78" s="29"/>
      <c r="H78" s="29"/>
      <c r="I78" s="29"/>
      <c r="J78" s="29"/>
      <c r="K78" s="29"/>
      <c r="L78" s="29"/>
      <c r="M78" s="29"/>
      <c r="N78" s="120"/>
      <c r="O78"/>
      <c r="P78" s="123"/>
      <c r="Q78" s="123"/>
      <c r="R78"/>
    </row>
    <row r="79" spans="1:17" ht="12.75">
      <c r="A79" s="1"/>
      <c r="C79" s="9">
        <v>1</v>
      </c>
      <c r="D79" s="10" t="s">
        <v>30</v>
      </c>
      <c r="E79" s="32">
        <f aca="true" t="shared" si="5" ref="E79:N79">SUM(E5:E26)</f>
        <v>74683.835</v>
      </c>
      <c r="F79" s="32">
        <f t="shared" si="5"/>
        <v>15120.077000000001</v>
      </c>
      <c r="G79" s="32">
        <f t="shared" si="5"/>
        <v>89803.91200000001</v>
      </c>
      <c r="H79" s="160">
        <f t="shared" si="5"/>
        <v>1329801.4119999998</v>
      </c>
      <c r="I79" s="32">
        <f t="shared" si="5"/>
        <v>13822.283</v>
      </c>
      <c r="J79" s="32">
        <f t="shared" si="5"/>
        <v>1343623.6949999994</v>
      </c>
      <c r="K79" s="32">
        <f t="shared" si="5"/>
        <v>1258149.8969999999</v>
      </c>
      <c r="L79" s="160">
        <f t="shared" si="5"/>
        <v>3032.3199999999997</v>
      </c>
      <c r="M79" s="160">
        <f t="shared" si="5"/>
        <v>1297.7939999999999</v>
      </c>
      <c r="N79" s="121">
        <f t="shared" si="5"/>
        <v>39814.615</v>
      </c>
      <c r="P79" s="123"/>
      <c r="Q79" s="123"/>
    </row>
    <row r="80" spans="1:17" ht="12.75">
      <c r="A80" s="1"/>
      <c r="C80" s="11">
        <v>2</v>
      </c>
      <c r="D80" s="12" t="s">
        <v>31</v>
      </c>
      <c r="E80" s="35">
        <f>SUM(E27:E37)</f>
        <v>26332.879</v>
      </c>
      <c r="F80" s="35">
        <f aca="true" t="shared" si="6" ref="F80:N80">SUM(F27:F37)</f>
        <v>20666.970999999998</v>
      </c>
      <c r="G80" s="35">
        <f t="shared" si="6"/>
        <v>46999.850000000006</v>
      </c>
      <c r="H80" s="161">
        <f t="shared" si="6"/>
        <v>475054.46300000005</v>
      </c>
      <c r="I80" s="35">
        <f t="shared" si="6"/>
        <v>19975.381</v>
      </c>
      <c r="J80" s="35">
        <f t="shared" si="6"/>
        <v>495029.84400000004</v>
      </c>
      <c r="K80" s="35">
        <f t="shared" si="6"/>
        <v>449842.718</v>
      </c>
      <c r="L80" s="161">
        <f t="shared" si="6"/>
        <v>1121.134</v>
      </c>
      <c r="M80" s="161">
        <f t="shared" si="6"/>
        <v>691.5899999999999</v>
      </c>
      <c r="N80" s="35">
        <f t="shared" si="6"/>
        <v>10891.469000000001</v>
      </c>
      <c r="P80" s="123"/>
      <c r="Q80" s="123"/>
    </row>
    <row r="81" spans="1:18" s="16" customFormat="1" ht="12.75">
      <c r="A81" s="13"/>
      <c r="B81" s="63"/>
      <c r="C81" s="14">
        <v>3</v>
      </c>
      <c r="D81" s="15" t="s">
        <v>32</v>
      </c>
      <c r="E81" s="34">
        <f>SUM(E38:E48)</f>
        <v>24318.422</v>
      </c>
      <c r="F81" s="34">
        <f aca="true" t="shared" si="7" ref="F81:N81">SUM(F38:F48)</f>
        <v>5299.751</v>
      </c>
      <c r="G81" s="34">
        <f t="shared" si="7"/>
        <v>29618.173000000003</v>
      </c>
      <c r="H81" s="162">
        <f t="shared" si="7"/>
        <v>551274.6449999999</v>
      </c>
      <c r="I81" s="34">
        <f t="shared" si="7"/>
        <v>4618.267</v>
      </c>
      <c r="J81" s="34">
        <f t="shared" si="7"/>
        <v>555892.912</v>
      </c>
      <c r="K81" s="34">
        <f t="shared" si="7"/>
        <v>528800.4249999999</v>
      </c>
      <c r="L81" s="162">
        <f t="shared" si="7"/>
        <v>1844.2019999999998</v>
      </c>
      <c r="M81" s="162">
        <f t="shared" si="7"/>
        <v>681.4839999999999</v>
      </c>
      <c r="N81" s="34">
        <f t="shared" si="7"/>
        <v>10201.674</v>
      </c>
      <c r="O81"/>
      <c r="P81" s="123"/>
      <c r="Q81" s="123"/>
      <c r="R81"/>
    </row>
    <row r="82" spans="1:17" ht="12.75">
      <c r="A82" s="1"/>
      <c r="C82" s="11">
        <v>4</v>
      </c>
      <c r="D82" s="12" t="s">
        <v>33</v>
      </c>
      <c r="E82" s="35">
        <f>SUM(E49:E58)</f>
        <v>19939.681</v>
      </c>
      <c r="F82" s="35">
        <f aca="true" t="shared" si="8" ref="F82:N82">SUM(F49:F58)</f>
        <v>7626.33</v>
      </c>
      <c r="G82" s="35">
        <f t="shared" si="8"/>
        <v>27566.011</v>
      </c>
      <c r="H82" s="161">
        <f t="shared" si="8"/>
        <v>332984.6260000001</v>
      </c>
      <c r="I82" s="35">
        <f t="shared" si="8"/>
        <v>6436.648999999999</v>
      </c>
      <c r="J82" s="35">
        <f t="shared" si="8"/>
        <v>339421.2750000001</v>
      </c>
      <c r="K82" s="35">
        <f t="shared" si="8"/>
        <v>314756.477</v>
      </c>
      <c r="L82" s="161">
        <f t="shared" si="8"/>
        <v>1711.5320000000002</v>
      </c>
      <c r="M82" s="161">
        <f t="shared" si="8"/>
        <v>1189.681</v>
      </c>
      <c r="N82" s="35">
        <f t="shared" si="8"/>
        <v>20193.632999999998</v>
      </c>
      <c r="P82" s="123"/>
      <c r="Q82" s="123"/>
    </row>
    <row r="83" spans="1:17" ht="13.5" thickBot="1">
      <c r="A83" s="1"/>
      <c r="C83" s="17">
        <v>5</v>
      </c>
      <c r="D83" s="18" t="s">
        <v>34</v>
      </c>
      <c r="E83" s="36">
        <f>SUM(E59:E76)</f>
        <v>28206.357</v>
      </c>
      <c r="F83" s="36">
        <f aca="true" t="shared" si="9" ref="F83:N83">SUM(F59:F76)</f>
        <v>36424.916000000005</v>
      </c>
      <c r="G83" s="36">
        <f t="shared" si="9"/>
        <v>64631.272999999994</v>
      </c>
      <c r="H83" s="163">
        <f t="shared" si="9"/>
        <v>711462.1530000002</v>
      </c>
      <c r="I83" s="36">
        <f t="shared" si="9"/>
        <v>34091.073000000004</v>
      </c>
      <c r="J83" s="36">
        <f t="shared" si="9"/>
        <v>745553.2259999999</v>
      </c>
      <c r="K83" s="36">
        <f t="shared" si="9"/>
        <v>684542.2370000001</v>
      </c>
      <c r="L83" s="163">
        <f t="shared" si="9"/>
        <v>1286.4410000000003</v>
      </c>
      <c r="M83" s="163">
        <f t="shared" si="9"/>
        <v>2333.843</v>
      </c>
      <c r="N83" s="36">
        <f t="shared" si="9"/>
        <v>51819.826</v>
      </c>
      <c r="P83" s="123"/>
      <c r="Q83" s="123"/>
    </row>
    <row r="84" spans="1:17" ht="12.75">
      <c r="A84" s="1"/>
      <c r="D84" s="19"/>
      <c r="E84" s="6"/>
      <c r="F84" s="6"/>
      <c r="G84" s="6"/>
      <c r="H84" s="135"/>
      <c r="I84" s="6"/>
      <c r="J84" s="6"/>
      <c r="L84" s="123"/>
      <c r="M84" s="123"/>
      <c r="P84" s="123"/>
      <c r="Q84" s="123"/>
    </row>
    <row r="85" spans="1:17" ht="12.75">
      <c r="A85" s="1"/>
      <c r="C85" s="1"/>
      <c r="D85" s="19"/>
      <c r="E85" s="6"/>
      <c r="F85" s="6"/>
      <c r="G85" s="6"/>
      <c r="H85" s="6"/>
      <c r="I85" s="6"/>
      <c r="J85" s="6"/>
      <c r="P85" s="123"/>
      <c r="Q85" s="123"/>
    </row>
    <row r="86" spans="1:17" ht="12.75">
      <c r="A86" s="1"/>
      <c r="C86" s="1"/>
      <c r="D86" s="19"/>
      <c r="E86" s="6"/>
      <c r="F86" s="6"/>
      <c r="G86" s="6"/>
      <c r="H86" s="6"/>
      <c r="I86" s="6"/>
      <c r="J86"/>
      <c r="P86" s="123"/>
      <c r="Q86" s="123"/>
    </row>
    <row r="87" spans="1:17" ht="12.75">
      <c r="A87" s="1"/>
      <c r="C87" s="1"/>
      <c r="D87" s="19"/>
      <c r="E87" s="6" t="s">
        <v>46</v>
      </c>
      <c r="F87" s="6"/>
      <c r="G87" s="6"/>
      <c r="H87" s="6"/>
      <c r="I87" s="6"/>
      <c r="J87" s="20"/>
      <c r="P87" s="123"/>
      <c r="Q87" s="123"/>
    </row>
    <row r="88" spans="1:17" ht="12.75">
      <c r="A88" s="1"/>
      <c r="C88" s="1"/>
      <c r="D88" s="19"/>
      <c r="E88" s="6"/>
      <c r="F88" s="6"/>
      <c r="G88" s="6"/>
      <c r="H88" s="6"/>
      <c r="I88" s="6"/>
      <c r="J88" s="20"/>
      <c r="P88" s="123"/>
      <c r="Q88" s="123"/>
    </row>
    <row r="89" spans="1:17" ht="12.75">
      <c r="A89" s="6"/>
      <c r="B89" s="31"/>
      <c r="C89" s="6"/>
      <c r="D89" s="6"/>
      <c r="E89" s="6"/>
      <c r="F89" s="6"/>
      <c r="G89" s="6"/>
      <c r="H89" s="6"/>
      <c r="I89" s="6"/>
      <c r="J89" s="20"/>
      <c r="P89" s="123"/>
      <c r="Q89" s="123"/>
    </row>
    <row r="90" spans="1:10" ht="12.75">
      <c r="A90" s="6"/>
      <c r="B90" s="31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1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1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1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1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1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1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1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1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1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1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1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1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1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1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1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1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2017-04-28T05:29:20Z</cp:lastPrinted>
  <dcterms:created xsi:type="dcterms:W3CDTF">1997-01-24T11:07:25Z</dcterms:created>
  <dcterms:modified xsi:type="dcterms:W3CDTF">2022-05-16T06:29:40Z</dcterms:modified>
  <cp:category/>
  <cp:version/>
  <cp:contentType/>
  <cp:contentStatus/>
</cp:coreProperties>
</file>